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drawings/drawing3.xml" ContentType="application/vnd.openxmlformats-officedocument.drawing+xml"/>
  <Override PartName="/xl/tables/table2.xml" ContentType="application/vnd.openxmlformats-officedocument.spreadsheetml.table+xml"/>
  <Override PartName="/xl/drawings/drawing4.xml" ContentType="application/vnd.openxmlformats-officedocument.drawing+xml"/>
  <Override PartName="/xl/tables/table3.xml" ContentType="application/vnd.openxmlformats-officedocument.spreadsheetml.table+xml"/>
  <Override PartName="/xl/drawings/drawing5.xml" ContentType="application/vnd.openxmlformats-officedocument.drawing+xml"/>
  <Override PartName="/xl/tables/table4.xml" ContentType="application/vnd.openxmlformats-officedocument.spreadsheetml.table+xml"/>
  <Override PartName="/xl/drawings/drawing6.xml" ContentType="application/vnd.openxmlformats-officedocument.drawing+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https://nordicecolabel-my.sharepoint.com/personal/ss_ecolabel_dk/Documents/Arbejdsfiler/Events/"/>
    </mc:Choice>
  </mc:AlternateContent>
  <xr:revisionPtr revIDLastSave="2880" documentId="8_{B4DBA041-0F1C-469C-8632-10570EDEDC42}" xr6:coauthVersionLast="47" xr6:coauthVersionMax="47" xr10:uidLastSave="{90B2CD57-725E-4145-ACDF-983EC90C83E3}"/>
  <workbookProtection lockStructure="1"/>
  <bookViews>
    <workbookView xWindow="-120" yWindow="-120" windowWidth="29040" windowHeight="15720" xr2:uid="{31C56455-A32D-4196-995F-4712C56C2908}"/>
  </bookViews>
  <sheets>
    <sheet name="Information" sheetId="1" r:id="rId1"/>
    <sheet name="O15 (DK only)" sheetId="9" r:id="rId2"/>
    <sheet name="O15" sheetId="10" r:id="rId3"/>
    <sheet name="O16" sheetId="8" r:id="rId4"/>
    <sheet name="O25" sheetId="5" r:id="rId5"/>
    <sheet name="O30" sheetId="6" r:id="rId6"/>
    <sheet name="Texts" sheetId="4" state="hidden" r:id="rId7"/>
  </sheets>
  <externalReferences>
    <externalReference r:id="rId8"/>
  </externalReferences>
  <definedNames>
    <definedName name="Beverage" localSheetId="2">Tabel18[O16 beverages]</definedName>
    <definedName name="Beverage" localSheetId="3">Tabel18[O16 beverages]</definedName>
    <definedName name="Beverage">Tabel18[O16 beverages]</definedName>
    <definedName name="Beverages" localSheetId="2">Tabel9[O25 Beverages]</definedName>
    <definedName name="Beverages" localSheetId="3">Tabel9[O25 Beverages]</definedName>
    <definedName name="Beverages">Tabel9[O25 Beverages]</definedName>
    <definedName name="Certifying_country" localSheetId="2">Tabel13[Certifying country]</definedName>
    <definedName name="Certifying_country" localSheetId="3">Tabel13[Certifying country]</definedName>
    <definedName name="Certifying_country">Tabel13[Certifying country]</definedName>
    <definedName name="Cleaning_type" localSheetId="2">Tabel17[O30 Type of cleaning]</definedName>
    <definedName name="Cleaning_type" localSheetId="3">Tabel17[O30 Type of cleaning]</definedName>
    <definedName name="Cleaning_type">Tabel17[O30 Type of cleaning]</definedName>
    <definedName name="Currency" localSheetId="2">Tabel14[Currency]</definedName>
    <definedName name="Currency" localSheetId="3">Tabel14[Currency]</definedName>
    <definedName name="Currency">Tabel14[Currency]</definedName>
    <definedName name="Food" localSheetId="2">Tabel10[O25 Food]</definedName>
    <definedName name="Food" localSheetId="3">Tabel10[O25 Food]</definedName>
    <definedName name="Food">Tabel10[O25 Food]</definedName>
    <definedName name="Kemikalier">[1]Sergio!$I$1:$J$18</definedName>
    <definedName name="Kemikalier3">#REF!</definedName>
    <definedName name="NSE" localSheetId="2">Tabel12[NSE certified]</definedName>
    <definedName name="NSE" localSheetId="3">Tabel12[NSE certified]</definedName>
    <definedName name="NSE">Tabel12[NSE certified]</definedName>
    <definedName name="O_21" localSheetId="2">Tabel5[O21 Theme]</definedName>
    <definedName name="O_21" localSheetId="3">Tabel5[O21 Theme]</definedName>
    <definedName name="O_21">Tabel5[O21 Theme]</definedName>
    <definedName name="O_21_Yes_No" localSheetId="2">Tabel11[O21]</definedName>
    <definedName name="O_21_Yes_No" localSheetId="3">Tabel11[O21]</definedName>
    <definedName name="O_21_Yes_No">Tabel11[O21]</definedName>
    <definedName name="O_25" localSheetId="2">Tabel7[O25]</definedName>
    <definedName name="O_25" localSheetId="3">Tabel7[O25]</definedName>
    <definedName name="O_25">Tabel7[O25]</definedName>
    <definedName name="O15_O16" localSheetId="3">#REF!</definedName>
    <definedName name="O15_O16">#REF!</definedName>
    <definedName name="Production_area" localSheetId="2">Tabel16[Produce some of the food outside the event area:]</definedName>
    <definedName name="Production_area" localSheetId="3">Tabel16[Produce some of the food outside the event area:]</definedName>
    <definedName name="Production_area">Tabel16[Produce some of the food outside the event area:]</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0" i="1" l="1"/>
  <c r="A11" i="1"/>
  <c r="F37" i="6"/>
  <c r="F38" i="6"/>
  <c r="F39" i="6"/>
  <c r="F40" i="6"/>
  <c r="F41" i="6"/>
  <c r="F42" i="6"/>
  <c r="F43" i="6"/>
  <c r="F44" i="6"/>
  <c r="F45" i="6"/>
  <c r="F46" i="6"/>
  <c r="F47" i="6"/>
  <c r="F48" i="6"/>
  <c r="F49" i="6"/>
  <c r="F50" i="6"/>
  <c r="F51" i="6"/>
  <c r="F52" i="6"/>
  <c r="F53" i="6"/>
  <c r="F54" i="6"/>
  <c r="F55" i="6"/>
  <c r="F56" i="6"/>
  <c r="F57" i="6"/>
  <c r="F58" i="6"/>
  <c r="F59" i="6"/>
  <c r="F60" i="6"/>
  <c r="F61" i="6"/>
  <c r="F62" i="6"/>
  <c r="F63" i="6"/>
  <c r="F64" i="6"/>
  <c r="F65" i="6"/>
  <c r="F66" i="6"/>
  <c r="F67" i="6"/>
  <c r="F68" i="6"/>
  <c r="F69" i="6"/>
  <c r="F70" i="6"/>
  <c r="F71" i="6"/>
  <c r="F72" i="6"/>
  <c r="F73" i="6"/>
  <c r="F74" i="6"/>
  <c r="F75" i="6"/>
  <c r="F76" i="6"/>
  <c r="F77" i="6"/>
  <c r="F78" i="6"/>
  <c r="F79" i="6"/>
  <c r="F80" i="6"/>
  <c r="F81" i="6"/>
  <c r="F82" i="6"/>
  <c r="F83" i="6"/>
  <c r="F84" i="6"/>
  <c r="F85" i="6"/>
  <c r="F86" i="6"/>
  <c r="F87" i="6"/>
  <c r="F88" i="6"/>
  <c r="F89" i="6"/>
  <c r="F90" i="6"/>
  <c r="F91" i="6"/>
  <c r="F92" i="6"/>
  <c r="F93" i="6"/>
  <c r="F94" i="6"/>
  <c r="F95" i="6"/>
  <c r="F96" i="6"/>
  <c r="F97" i="6"/>
  <c r="F98" i="6"/>
  <c r="F99" i="6"/>
  <c r="F100" i="6"/>
  <c r="F101" i="6"/>
  <c r="F102" i="6"/>
  <c r="F103" i="6"/>
  <c r="F104" i="6"/>
  <c r="F105" i="6"/>
  <c r="F106" i="6"/>
  <c r="G37" i="6"/>
  <c r="G38" i="6"/>
  <c r="G39" i="6"/>
  <c r="G40" i="6"/>
  <c r="G41" i="6"/>
  <c r="G42" i="6"/>
  <c r="G43" i="6"/>
  <c r="G44" i="6"/>
  <c r="G45" i="6"/>
  <c r="G46" i="6"/>
  <c r="G47" i="6"/>
  <c r="G48" i="6"/>
  <c r="G49" i="6"/>
  <c r="G50" i="6"/>
  <c r="G51" i="6"/>
  <c r="G52" i="6"/>
  <c r="G53" i="6"/>
  <c r="G54" i="6"/>
  <c r="G55" i="6"/>
  <c r="G56" i="6"/>
  <c r="G57" i="6"/>
  <c r="G58" i="6"/>
  <c r="G59" i="6"/>
  <c r="G60" i="6"/>
  <c r="G61" i="6"/>
  <c r="G62" i="6"/>
  <c r="G63" i="6"/>
  <c r="G64" i="6"/>
  <c r="G65" i="6"/>
  <c r="G66" i="6"/>
  <c r="G67" i="6"/>
  <c r="G68" i="6"/>
  <c r="G69" i="6"/>
  <c r="G70" i="6"/>
  <c r="G71" i="6"/>
  <c r="G72" i="6"/>
  <c r="G73" i="6"/>
  <c r="G74" i="6"/>
  <c r="G75" i="6"/>
  <c r="G76" i="6"/>
  <c r="G77" i="6"/>
  <c r="G78" i="6"/>
  <c r="G79" i="6"/>
  <c r="G80" i="6"/>
  <c r="G81" i="6"/>
  <c r="G82" i="6"/>
  <c r="G83" i="6"/>
  <c r="G84" i="6"/>
  <c r="G85" i="6"/>
  <c r="G86" i="6"/>
  <c r="G87" i="6"/>
  <c r="G88" i="6"/>
  <c r="G89" i="6"/>
  <c r="G90" i="6"/>
  <c r="G91" i="6"/>
  <c r="G92" i="6"/>
  <c r="G93" i="6"/>
  <c r="G94" i="6"/>
  <c r="G95" i="6"/>
  <c r="G96" i="6"/>
  <c r="G97" i="6"/>
  <c r="G98" i="6"/>
  <c r="G99" i="6"/>
  <c r="G100" i="6"/>
  <c r="G101" i="6"/>
  <c r="G102" i="6"/>
  <c r="G103" i="6"/>
  <c r="G104" i="6"/>
  <c r="G105" i="6"/>
  <c r="G106" i="6"/>
  <c r="D36" i="5"/>
  <c r="D37" i="5"/>
  <c r="D38" i="5"/>
  <c r="E38" i="5" s="1"/>
  <c r="F38" i="5" s="1"/>
  <c r="D39" i="5"/>
  <c r="D40" i="5"/>
  <c r="E40" i="5" s="1"/>
  <c r="F40" i="5" s="1"/>
  <c r="D41" i="5"/>
  <c r="E41" i="5" s="1"/>
  <c r="F41" i="5" s="1"/>
  <c r="D42" i="5"/>
  <c r="E42" i="5" s="1"/>
  <c r="F42" i="5" s="1"/>
  <c r="D43" i="5"/>
  <c r="E43" i="5" s="1"/>
  <c r="F43" i="5" s="1"/>
  <c r="D44" i="5"/>
  <c r="E44" i="5" s="1"/>
  <c r="F44" i="5" s="1"/>
  <c r="D45" i="5"/>
  <c r="E45" i="5" s="1"/>
  <c r="F45" i="5" s="1"/>
  <c r="D46" i="5"/>
  <c r="E46" i="5" s="1"/>
  <c r="F46" i="5" s="1"/>
  <c r="D47" i="5"/>
  <c r="E47" i="5" s="1"/>
  <c r="F47" i="5" s="1"/>
  <c r="D48" i="5"/>
  <c r="D49" i="5"/>
  <c r="D50" i="5"/>
  <c r="E50" i="5" s="1"/>
  <c r="F50" i="5" s="1"/>
  <c r="D51" i="5"/>
  <c r="D52" i="5"/>
  <c r="D53" i="5"/>
  <c r="D54" i="5"/>
  <c r="E54" i="5" s="1"/>
  <c r="F54" i="5" s="1"/>
  <c r="D55" i="5"/>
  <c r="E55" i="5" s="1"/>
  <c r="F55" i="5" s="1"/>
  <c r="D56" i="5"/>
  <c r="D57" i="5"/>
  <c r="E57" i="5" s="1"/>
  <c r="F57" i="5" s="1"/>
  <c r="D58" i="5"/>
  <c r="E58" i="5" s="1"/>
  <c r="F58" i="5" s="1"/>
  <c r="D59" i="5"/>
  <c r="E59" i="5" s="1"/>
  <c r="F59" i="5" s="1"/>
  <c r="D60" i="5"/>
  <c r="D61" i="5"/>
  <c r="D62" i="5"/>
  <c r="E62" i="5" s="1"/>
  <c r="F62" i="5" s="1"/>
  <c r="D63" i="5"/>
  <c r="D64" i="5"/>
  <c r="E64" i="5" s="1"/>
  <c r="F64" i="5" s="1"/>
  <c r="D65" i="5"/>
  <c r="E65" i="5" s="1"/>
  <c r="F65" i="5" s="1"/>
  <c r="D66" i="5"/>
  <c r="E66" i="5" s="1"/>
  <c r="F66" i="5" s="1"/>
  <c r="D67" i="5"/>
  <c r="E67" i="5" s="1"/>
  <c r="F67" i="5" s="1"/>
  <c r="D68" i="5"/>
  <c r="E68" i="5" s="1"/>
  <c r="F68" i="5" s="1"/>
  <c r="D69" i="5"/>
  <c r="E69" i="5" s="1"/>
  <c r="F69" i="5" s="1"/>
  <c r="D70" i="5"/>
  <c r="E70" i="5" s="1"/>
  <c r="F70" i="5" s="1"/>
  <c r="D71" i="5"/>
  <c r="E71" i="5" s="1"/>
  <c r="F71" i="5" s="1"/>
  <c r="D72" i="5"/>
  <c r="D73" i="5"/>
  <c r="D74" i="5"/>
  <c r="E74" i="5" s="1"/>
  <c r="F74" i="5" s="1"/>
  <c r="D75" i="5"/>
  <c r="D76" i="5"/>
  <c r="D77" i="5"/>
  <c r="D78" i="5"/>
  <c r="E78" i="5" s="1"/>
  <c r="F78" i="5" s="1"/>
  <c r="D79" i="5"/>
  <c r="E79" i="5" s="1"/>
  <c r="F79" i="5" s="1"/>
  <c r="D80" i="5"/>
  <c r="E80" i="5" s="1"/>
  <c r="F80" i="5" s="1"/>
  <c r="D81" i="5"/>
  <c r="E81" i="5" s="1"/>
  <c r="F81" i="5" s="1"/>
  <c r="D82" i="5"/>
  <c r="E82" i="5" s="1"/>
  <c r="F82" i="5" s="1"/>
  <c r="D83" i="5"/>
  <c r="E83" i="5" s="1"/>
  <c r="F83" i="5" s="1"/>
  <c r="D84" i="5"/>
  <c r="D85" i="5"/>
  <c r="D86" i="5"/>
  <c r="E86" i="5" s="1"/>
  <c r="F86" i="5" s="1"/>
  <c r="D87" i="5"/>
  <c r="D88" i="5"/>
  <c r="D89" i="5"/>
  <c r="E89" i="5" s="1"/>
  <c r="F89" i="5" s="1"/>
  <c r="D90" i="5"/>
  <c r="E90" i="5" s="1"/>
  <c r="F90" i="5" s="1"/>
  <c r="D91" i="5"/>
  <c r="E91" i="5" s="1"/>
  <c r="F91" i="5" s="1"/>
  <c r="D92" i="5"/>
  <c r="E92" i="5" s="1"/>
  <c r="F92" i="5" s="1"/>
  <c r="D93" i="5"/>
  <c r="E93" i="5" s="1"/>
  <c r="F93" i="5" s="1"/>
  <c r="D94" i="5"/>
  <c r="E94" i="5" s="1"/>
  <c r="F94" i="5" s="1"/>
  <c r="D95" i="5"/>
  <c r="E95" i="5" s="1"/>
  <c r="F95" i="5" s="1"/>
  <c r="D96" i="5"/>
  <c r="D97" i="5"/>
  <c r="D98" i="5"/>
  <c r="E98" i="5" s="1"/>
  <c r="F98" i="5" s="1"/>
  <c r="D99" i="5"/>
  <c r="D100" i="5"/>
  <c r="E100" i="5" s="1"/>
  <c r="F100" i="5" s="1"/>
  <c r="D101" i="5"/>
  <c r="E101" i="5" s="1"/>
  <c r="F101" i="5" s="1"/>
  <c r="D102" i="5"/>
  <c r="E102" i="5" s="1"/>
  <c r="F102" i="5" s="1"/>
  <c r="D103" i="5"/>
  <c r="E103" i="5" s="1"/>
  <c r="F103" i="5" s="1"/>
  <c r="D104" i="5"/>
  <c r="E104" i="5" s="1"/>
  <c r="F104" i="5" s="1"/>
  <c r="D105" i="5"/>
  <c r="E105" i="5" s="1"/>
  <c r="F105" i="5" s="1"/>
  <c r="E36" i="5"/>
  <c r="F36" i="5" s="1"/>
  <c r="E37" i="5"/>
  <c r="F37" i="5" s="1"/>
  <c r="E39" i="5"/>
  <c r="E48" i="5"/>
  <c r="F48" i="5" s="1"/>
  <c r="E49" i="5"/>
  <c r="F49" i="5" s="1"/>
  <c r="E51" i="5"/>
  <c r="F51" i="5" s="1"/>
  <c r="E52" i="5"/>
  <c r="F52" i="5" s="1"/>
  <c r="E53" i="5"/>
  <c r="F53" i="5" s="1"/>
  <c r="E56" i="5"/>
  <c r="F56" i="5" s="1"/>
  <c r="E60" i="5"/>
  <c r="F60" i="5" s="1"/>
  <c r="E61" i="5"/>
  <c r="F61" i="5" s="1"/>
  <c r="E63" i="5"/>
  <c r="E72" i="5"/>
  <c r="F72" i="5" s="1"/>
  <c r="E73" i="5"/>
  <c r="F73" i="5" s="1"/>
  <c r="E75" i="5"/>
  <c r="F75" i="5" s="1"/>
  <c r="E76" i="5"/>
  <c r="F76" i="5" s="1"/>
  <c r="E77" i="5"/>
  <c r="F77" i="5" s="1"/>
  <c r="E84" i="5"/>
  <c r="F84" i="5" s="1"/>
  <c r="E85" i="5"/>
  <c r="F85" i="5" s="1"/>
  <c r="E87" i="5"/>
  <c r="F87" i="5" s="1"/>
  <c r="E88" i="5"/>
  <c r="F88" i="5" s="1"/>
  <c r="E96" i="5"/>
  <c r="F96" i="5" s="1"/>
  <c r="E97" i="5"/>
  <c r="F97" i="5" s="1"/>
  <c r="E99" i="5"/>
  <c r="F99" i="5" s="1"/>
  <c r="F39" i="5"/>
  <c r="F63" i="5"/>
  <c r="F106" i="8" l="1"/>
  <c r="F8" i="8"/>
  <c r="F9" i="8"/>
  <c r="F10" i="8"/>
  <c r="F11" i="8"/>
  <c r="F12" i="8"/>
  <c r="F13" i="8"/>
  <c r="F14" i="8"/>
  <c r="F15" i="8"/>
  <c r="F16" i="8"/>
  <c r="F17" i="8"/>
  <c r="F18" i="8"/>
  <c r="F19" i="8"/>
  <c r="F20" i="8"/>
  <c r="F21" i="8"/>
  <c r="F22" i="8"/>
  <c r="F23" i="8"/>
  <c r="F24" i="8"/>
  <c r="F25" i="8"/>
  <c r="F26" i="8"/>
  <c r="F27" i="8"/>
  <c r="F28" i="8"/>
  <c r="F29" i="8"/>
  <c r="F30" i="8"/>
  <c r="F31" i="8"/>
  <c r="F32" i="8"/>
  <c r="F33" i="8"/>
  <c r="F34" i="8"/>
  <c r="F35" i="8"/>
  <c r="F36" i="8"/>
  <c r="F37" i="8"/>
  <c r="F38" i="8"/>
  <c r="F39" i="8"/>
  <c r="F40" i="8"/>
  <c r="F41" i="8"/>
  <c r="F42" i="8"/>
  <c r="F43" i="8"/>
  <c r="F44" i="8"/>
  <c r="F45" i="8"/>
  <c r="F46" i="8"/>
  <c r="F47" i="8"/>
  <c r="F48" i="8"/>
  <c r="F49" i="8"/>
  <c r="F50" i="8"/>
  <c r="F51" i="8"/>
  <c r="F52" i="8"/>
  <c r="F53" i="8"/>
  <c r="F54" i="8"/>
  <c r="F55" i="8"/>
  <c r="F56" i="8"/>
  <c r="F57" i="8"/>
  <c r="F58" i="8"/>
  <c r="F59" i="8"/>
  <c r="F60" i="8"/>
  <c r="F61" i="8"/>
  <c r="F62" i="8"/>
  <c r="F63" i="8"/>
  <c r="F64" i="8"/>
  <c r="F65" i="8"/>
  <c r="F66" i="8"/>
  <c r="F67" i="8"/>
  <c r="F68" i="8"/>
  <c r="F69" i="8"/>
  <c r="F70" i="8"/>
  <c r="F71" i="8"/>
  <c r="F72" i="8"/>
  <c r="F73" i="8"/>
  <c r="F74" i="8"/>
  <c r="F75" i="8"/>
  <c r="F76" i="8"/>
  <c r="F77" i="8"/>
  <c r="F78" i="8"/>
  <c r="F79" i="8"/>
  <c r="F80" i="8"/>
  <c r="F81" i="8"/>
  <c r="F82" i="8"/>
  <c r="F83" i="8"/>
  <c r="F84" i="8"/>
  <c r="F85" i="8"/>
  <c r="F86" i="8"/>
  <c r="F87" i="8"/>
  <c r="F88" i="8"/>
  <c r="F89" i="8"/>
  <c r="F90" i="8"/>
  <c r="F91" i="8"/>
  <c r="F92" i="8"/>
  <c r="F93" i="8"/>
  <c r="F94" i="8"/>
  <c r="F95" i="8"/>
  <c r="F96" i="8"/>
  <c r="F97" i="8"/>
  <c r="F98" i="8"/>
  <c r="F99" i="8"/>
  <c r="F100" i="8"/>
  <c r="F101" i="8"/>
  <c r="F102" i="8"/>
  <c r="F103" i="8"/>
  <c r="F104" i="8"/>
  <c r="F105" i="8"/>
  <c r="D106" i="10"/>
  <c r="D9" i="10"/>
  <c r="D10" i="10"/>
  <c r="D11" i="10"/>
  <c r="D12" i="10"/>
  <c r="D13" i="10"/>
  <c r="D14" i="10"/>
  <c r="D15" i="10"/>
  <c r="D16" i="10"/>
  <c r="D17" i="10"/>
  <c r="D18" i="10"/>
  <c r="D19" i="10"/>
  <c r="D20" i="10"/>
  <c r="D21" i="10"/>
  <c r="D22" i="10"/>
  <c r="D23" i="10"/>
  <c r="D24" i="10"/>
  <c r="D25" i="10"/>
  <c r="D26" i="10"/>
  <c r="D27" i="10"/>
  <c r="D28" i="10"/>
  <c r="D29" i="10"/>
  <c r="D30" i="10"/>
  <c r="D31" i="10"/>
  <c r="D32" i="10"/>
  <c r="D33" i="10"/>
  <c r="D34" i="10"/>
  <c r="D35" i="10"/>
  <c r="D36" i="10"/>
  <c r="D37" i="10"/>
  <c r="D38" i="10"/>
  <c r="D39" i="10"/>
  <c r="D40" i="10"/>
  <c r="D41" i="10"/>
  <c r="D42" i="10"/>
  <c r="D43" i="10"/>
  <c r="D44" i="10"/>
  <c r="D45" i="10"/>
  <c r="D46" i="10"/>
  <c r="D47" i="10"/>
  <c r="D48" i="10"/>
  <c r="D49" i="10"/>
  <c r="D50" i="10"/>
  <c r="D51" i="10"/>
  <c r="D52" i="10"/>
  <c r="D53" i="10"/>
  <c r="D54" i="10"/>
  <c r="D55" i="10"/>
  <c r="D56" i="10"/>
  <c r="D57" i="10"/>
  <c r="D58" i="10"/>
  <c r="D59" i="10"/>
  <c r="D60" i="10"/>
  <c r="D61" i="10"/>
  <c r="D62" i="10"/>
  <c r="D63" i="10"/>
  <c r="D64" i="10"/>
  <c r="D65" i="10"/>
  <c r="D66" i="10"/>
  <c r="D67" i="10"/>
  <c r="D68" i="10"/>
  <c r="D69" i="10"/>
  <c r="D70" i="10"/>
  <c r="D71" i="10"/>
  <c r="D72" i="10"/>
  <c r="D73" i="10"/>
  <c r="D74" i="10"/>
  <c r="D75" i="10"/>
  <c r="D76" i="10"/>
  <c r="D77" i="10"/>
  <c r="D78" i="10"/>
  <c r="D79" i="10"/>
  <c r="D80" i="10"/>
  <c r="D81" i="10"/>
  <c r="D82" i="10"/>
  <c r="D83" i="10"/>
  <c r="D84" i="10"/>
  <c r="D85" i="10"/>
  <c r="D86" i="10"/>
  <c r="D87" i="10"/>
  <c r="D88" i="10"/>
  <c r="D89" i="10"/>
  <c r="D90" i="10"/>
  <c r="D91" i="10"/>
  <c r="D92" i="10"/>
  <c r="D93" i="10"/>
  <c r="D94" i="10"/>
  <c r="D95" i="10"/>
  <c r="D96" i="10"/>
  <c r="D97" i="10"/>
  <c r="D98" i="10"/>
  <c r="D99" i="10"/>
  <c r="D100" i="10"/>
  <c r="D101" i="10"/>
  <c r="D102" i="10"/>
  <c r="D103" i="10"/>
  <c r="D104" i="10"/>
  <c r="D105" i="10"/>
  <c r="D7" i="10"/>
  <c r="F7" i="8"/>
  <c r="D8" i="10" l="1"/>
  <c r="F8" i="10" l="1"/>
  <c r="F6" i="10"/>
  <c r="B4" i="9" l="1"/>
  <c r="F7" i="6" l="1"/>
  <c r="F6" i="5"/>
  <c r="E7" i="5"/>
  <c r="F7" i="5" s="1"/>
  <c r="D8" i="5"/>
  <c r="E8" i="5" s="1"/>
  <c r="F8" i="5" s="1"/>
  <c r="D9" i="5"/>
  <c r="E9" i="5" s="1"/>
  <c r="F9" i="5" s="1"/>
  <c r="D10" i="5"/>
  <c r="E10" i="5" s="1"/>
  <c r="F10" i="5" s="1"/>
  <c r="D11" i="5"/>
  <c r="E11" i="5" s="1"/>
  <c r="F11" i="5" s="1"/>
  <c r="D12" i="5"/>
  <c r="E12" i="5" s="1"/>
  <c r="F12" i="5" s="1"/>
  <c r="D13" i="5"/>
  <c r="E13" i="5" s="1"/>
  <c r="F13" i="5" s="1"/>
  <c r="D14" i="5"/>
  <c r="E14" i="5" s="1"/>
  <c r="F14" i="5" s="1"/>
  <c r="D15" i="5"/>
  <c r="E15" i="5" s="1"/>
  <c r="F15" i="5" s="1"/>
  <c r="D16" i="5"/>
  <c r="E16" i="5" s="1"/>
  <c r="F16" i="5" s="1"/>
  <c r="D17" i="5"/>
  <c r="E17" i="5" s="1"/>
  <c r="F17" i="5" s="1"/>
  <c r="E18" i="5"/>
  <c r="F18" i="5" s="1"/>
  <c r="D19" i="5"/>
  <c r="E19" i="5" s="1"/>
  <c r="F19" i="5" s="1"/>
  <c r="D20" i="5"/>
  <c r="E20" i="5" s="1"/>
  <c r="F20" i="5" s="1"/>
  <c r="D25" i="5"/>
  <c r="E25" i="5" s="1"/>
  <c r="F25" i="5" s="1"/>
  <c r="D26" i="5"/>
  <c r="E26" i="5" s="1"/>
  <c r="F26" i="5" s="1"/>
  <c r="D27" i="5"/>
  <c r="E27" i="5" s="1"/>
  <c r="F27" i="5" s="1"/>
  <c r="D28" i="5"/>
  <c r="E28" i="5" s="1"/>
  <c r="F28" i="5" s="1"/>
  <c r="D29" i="5"/>
  <c r="E29" i="5" s="1"/>
  <c r="F29" i="5" s="1"/>
  <c r="B3" i="9"/>
  <c r="F8" i="9"/>
  <c r="F6" i="9"/>
  <c r="C7" i="1"/>
  <c r="G7" i="6"/>
  <c r="G8" i="6"/>
  <c r="G9" i="6"/>
  <c r="G10" i="6"/>
  <c r="G11" i="6"/>
  <c r="G12" i="6"/>
  <c r="G13" i="6"/>
  <c r="G14" i="6"/>
  <c r="G15" i="6"/>
  <c r="G17" i="6"/>
  <c r="G18" i="6"/>
  <c r="G19" i="6"/>
  <c r="G20" i="6"/>
  <c r="G21" i="6"/>
  <c r="G22" i="6"/>
  <c r="G23" i="6"/>
  <c r="G24" i="6"/>
  <c r="G25" i="6"/>
  <c r="G26" i="6"/>
  <c r="G27" i="6"/>
  <c r="G28" i="6"/>
  <c r="G29" i="6"/>
  <c r="G30" i="6"/>
  <c r="G31" i="6"/>
  <c r="G32" i="6"/>
  <c r="G33" i="6"/>
  <c r="G34" i="6"/>
  <c r="G35" i="6"/>
  <c r="G36" i="6"/>
  <c r="F31" i="5"/>
  <c r="F19" i="6"/>
  <c r="F22" i="6"/>
  <c r="F8" i="6"/>
  <c r="F9" i="6"/>
  <c r="F10" i="6"/>
  <c r="F11" i="6"/>
  <c r="F12" i="6"/>
  <c r="F13" i="6"/>
  <c r="F14" i="6"/>
  <c r="F15" i="6"/>
  <c r="F17" i="6"/>
  <c r="F18" i="6"/>
  <c r="F20" i="6"/>
  <c r="F21" i="6"/>
  <c r="F23" i="6"/>
  <c r="F24" i="6"/>
  <c r="F25" i="6"/>
  <c r="F26" i="6"/>
  <c r="F27" i="6"/>
  <c r="F28" i="6"/>
  <c r="F29" i="6"/>
  <c r="F30" i="6"/>
  <c r="F31" i="6"/>
  <c r="F32" i="6"/>
  <c r="F33" i="6"/>
  <c r="F34" i="6"/>
  <c r="F35" i="6"/>
  <c r="F36" i="6"/>
  <c r="D21" i="5"/>
  <c r="E21" i="5" s="1"/>
  <c r="F21" i="5" s="1"/>
  <c r="D22" i="5"/>
  <c r="E22" i="5" s="1"/>
  <c r="F22" i="5" s="1"/>
  <c r="D23" i="5"/>
  <c r="E23" i="5" s="1"/>
  <c r="F23" i="5" s="1"/>
  <c r="D24" i="5"/>
  <c r="E24" i="5" s="1"/>
  <c r="F24" i="5" s="1"/>
  <c r="D30" i="5"/>
  <c r="E30" i="5" s="1"/>
  <c r="F30" i="5" s="1"/>
  <c r="D32" i="5"/>
  <c r="E32" i="5" s="1"/>
  <c r="F32" i="5" s="1"/>
  <c r="D33" i="5"/>
  <c r="E33" i="5" s="1"/>
  <c r="F33" i="5" s="1"/>
  <c r="D34" i="5"/>
  <c r="E34" i="5" s="1"/>
  <c r="F34" i="5" s="1"/>
  <c r="D35" i="5"/>
  <c r="E35" i="5" s="1"/>
  <c r="F35" i="5" s="1"/>
  <c r="C8" i="1"/>
  <c r="C6" i="1"/>
  <c r="C9" i="1"/>
  <c r="C11" i="1"/>
  <c r="C5" i="1"/>
  <c r="H13" i="8" l="1"/>
  <c r="H12" i="8"/>
  <c r="H7" i="8"/>
  <c r="H6" i="8"/>
  <c r="A23" i="1" l="1"/>
  <c r="A22" i="1"/>
  <c r="A19" i="1"/>
  <c r="A18" i="1"/>
  <c r="A15" i="1"/>
  <c r="A14" i="1"/>
</calcChain>
</file>

<file path=xl/sharedStrings.xml><?xml version="1.0" encoding="utf-8"?>
<sst xmlns="http://schemas.openxmlformats.org/spreadsheetml/2006/main" count="174" uniqueCount="110">
  <si>
    <t>Company name:</t>
  </si>
  <si>
    <t>Certifying country:</t>
  </si>
  <si>
    <t>Event organizer:</t>
  </si>
  <si>
    <t>Contact person:</t>
  </si>
  <si>
    <t>Nordic Swan Ecolabelled (NSE) certified (Yes/No):</t>
  </si>
  <si>
    <t>Amount of catering services:</t>
  </si>
  <si>
    <t>O15 Organic food</t>
  </si>
  <si>
    <t>% that produce some of the food outside the event area:</t>
  </si>
  <si>
    <t>% of above that have The Organic Cuisine Label</t>
  </si>
  <si>
    <t>Catering service name:</t>
  </si>
  <si>
    <t>Produce some of the food outside the event area:</t>
  </si>
  <si>
    <t>% of organic food</t>
  </si>
  <si>
    <t>The Organic Cuisine Label</t>
  </si>
  <si>
    <t>Overview of the dining establishment's meals:</t>
  </si>
  <si>
    <t>Meal with two organic main ingredients:</t>
  </si>
  <si>
    <t>Meal with one main ingredient:</t>
  </si>
  <si>
    <t>Does it meet the requirement?</t>
  </si>
  <si>
    <t>O16 Organic beverages</t>
  </si>
  <si>
    <t>Overview of the dining establishment's purchases of organic beverages:</t>
  </si>
  <si>
    <t>Alcoholic organic beverages (Numbers only)</t>
  </si>
  <si>
    <t>Non-alcoholic organic beverages (Numbers only)</t>
  </si>
  <si>
    <t>Alcoholic beverages (Numbers only)</t>
  </si>
  <si>
    <t>Non-alcoholic beverages (Numbers only)</t>
  </si>
  <si>
    <t>O25 Serving of take away</t>
  </si>
  <si>
    <t>Overview of all the disposable items that will be used for serving take away food and beverage:</t>
  </si>
  <si>
    <t>Catering service name</t>
  </si>
  <si>
    <t>Product Name</t>
  </si>
  <si>
    <t>Supplier</t>
  </si>
  <si>
    <t>Beverages or food</t>
  </si>
  <si>
    <t>Material</t>
  </si>
  <si>
    <t>NSE licence number</t>
  </si>
  <si>
    <t>O30 Ecolabelled cleaning products</t>
  </si>
  <si>
    <t>Overview of all the cleaning products used at the event:</t>
  </si>
  <si>
    <t>Manufacturer</t>
  </si>
  <si>
    <t>Function</t>
  </si>
  <si>
    <t>Type of cleaning</t>
  </si>
  <si>
    <t>Nordic Swan Ecolabel, EU Ecolabel, or Good Environmental Choice licence number</t>
  </si>
  <si>
    <t>Confirmation of user information and safety data sheets</t>
  </si>
  <si>
    <t>Comments</t>
  </si>
  <si>
    <t/>
  </si>
  <si>
    <t>Certifying country</t>
  </si>
  <si>
    <t>NSE certified</t>
  </si>
  <si>
    <t>Currency</t>
  </si>
  <si>
    <t>O15</t>
  </si>
  <si>
    <t>Text</t>
  </si>
  <si>
    <t>O15_DK</t>
  </si>
  <si>
    <t>O16 beverages</t>
  </si>
  <si>
    <t>O16</t>
  </si>
  <si>
    <t>O16 Exemption</t>
  </si>
  <si>
    <t>O21 Theme</t>
  </si>
  <si>
    <t>Value</t>
  </si>
  <si>
    <t>O21</t>
  </si>
  <si>
    <t>O25</t>
  </si>
  <si>
    <t>O25 Beverages</t>
  </si>
  <si>
    <t>O25 Food</t>
  </si>
  <si>
    <t>O30 Type of cleaning</t>
  </si>
  <si>
    <t>Denmark</t>
  </si>
  <si>
    <t>Yes</t>
  </si>
  <si>
    <t>KG</t>
  </si>
  <si>
    <t>Catering services that produce all food at the event area:
• must purchase a minimum of 40% organic food (in value or volume/kg) to be served at the event
Catering services that produce some of the food outside the event area:
• The event organizer must ensure that at least 50% of these catering services are certified with “The Organic Cuisine Label at occasional events” showing a minimum of 40% organic food and beverages. Read more about application and requirements here: Økologi i storkøkkener - Fødevarestyrelsen.
Danish catering services that produce all food at the event area.
Submit a calculation of the estimated purchase of food, showing that at least 40% of the total purchase to the event is organic. This calculation and invoices or delivery notes for the purchases of all food (both organic and non-organic foods) must be available throughout the event in case of inspection from Fødevarestyrelsen.
Or
Submit application and registration letter for “The Organic Cuisine Label at occasional events”, showing a minimum of 40% organic food and beverages. The application and the documentation in form of invoices or delivery notes of all purchases for the event must be available throughout the event in case of inspection from Fødevarestyrelsen.
Danish catering services that produce some of the food outside the event area
Submit a list of all catering services, who produce some of the food outside the event area. For 50% of the catering services submit both the application and the registration letter for “The Organic Cuisine Label at occasional events”. The application and the documentation in form of invoices or delivery notes of all purchases for the event must be available throughout the event in case of inspection from Fødevarestyrelsen.</t>
  </si>
  <si>
    <t>Submit a list of all catering services, who produce some of the food outside the event area. For 50% of the catering services submit both the application and the registration letter for “The Organic Cuisine Label at occasional events”. The application and the documentation in form of invoices or delivery notes of all purchases for the event must be available throughout the event in case of inspection from Fødevarestyrelsen.</t>
  </si>
  <si>
    <t>Alcoholic</t>
  </si>
  <si>
    <t>All catering services must provide a minimum of one non-alcoholic organic beverage and one alcoholic organic beverage, if non-alcoholic/alcoholic beverages are served.</t>
  </si>
  <si>
    <t>If one catering service only serves non-organic beverage, this can be compensated by additionally having one catering service that only serves organic beverages.</t>
  </si>
  <si>
    <t>Ecolabelled catering service</t>
  </si>
  <si>
    <t>Beverages</t>
  </si>
  <si>
    <t>Reusable cups</t>
  </si>
  <si>
    <t>Reusable tableware</t>
  </si>
  <si>
    <t>Regular cleaning</t>
  </si>
  <si>
    <t>Finland</t>
  </si>
  <si>
    <t>No</t>
  </si>
  <si>
    <t>DKK</t>
  </si>
  <si>
    <t>All catering services must provide either: 
• a minimum of one meal with two organic main ingredients, or 
• two meals with one main ingredient.
Catering from Nordic Swan Ecolabelled hotels, food services and conference facilities already fulfil the requirement.
Main ingredient in a meal means the components, excluding water, that contribute to three of the highest percentage of weight or volume to the meal. I.e. fish or potato in "fish'n chips", meat, potato or bread in a hamburger, rice in a pot-dish etc.
Name and explanation of the organic main ingredients in the meal. 
Catering from Nordic Swan Ecolabelled hotels, food services and conference facilities already fulfil the requirement.
Main Ingredient in a meal means the components, excluding water, that contribute to three of the highest percentage of weight or volume to the meal. I.e. fish or potato in "fish'n chips", meat, potato or bread in a hamburger, rice in a pot-dish etc.</t>
  </si>
  <si>
    <t>Submit application and registration letter for “The Organic Cuisine Label at occasional events”, showing a minimum of 40% organic food and beverages. The application and the documentation in form of invoices or delivery notes of all purchases for the event must be available throughout the event in case of inspection from Fødevarestyrelsen.
Or
Submit application and registration letter for “The Organic Cuisine Label at occasional events”, showing a minimum of 40% organic food and beverages. The application and the documentation in form of invoices or delivery notes of all purchases for the event must be available throughout the event in case of inspection from Fødevarestyrelsen.</t>
  </si>
  <si>
    <t>Alcoholic organic</t>
  </si>
  <si>
    <t>If alcoholic beverages are served, the catering service must provide at least one organic option with or without alcohol.</t>
  </si>
  <si>
    <t>If one catering service only serves non-organic beverage, this can be compensated by additionally having one catering service that only serves organic beverages</t>
  </si>
  <si>
    <t>Ecolabelled coffee service</t>
  </si>
  <si>
    <t>Food</t>
  </si>
  <si>
    <t>Nordic Swan Ecolabelled cups</t>
  </si>
  <si>
    <t>Nordic Swan Ecolabelled tableware</t>
  </si>
  <si>
    <t>Special cleaning</t>
  </si>
  <si>
    <t>Iceland</t>
  </si>
  <si>
    <t>EUR</t>
  </si>
  <si>
    <t>Non-alcoholic</t>
  </si>
  <si>
    <t>Locally produced</t>
  </si>
  <si>
    <t>rPET cups</t>
  </si>
  <si>
    <t>Tableware from renewable raw materials such as paper, cardboard and palm leave etc.</t>
  </si>
  <si>
    <t>Norway</t>
  </si>
  <si>
    <t>NOK</t>
  </si>
  <si>
    <t>Non-alcoholic organic</t>
  </si>
  <si>
    <t>Biodiversity and animal
welfare</t>
  </si>
  <si>
    <t>Bio-based plastic that can be recycled in current recycling systems.</t>
  </si>
  <si>
    <t>Sweden</t>
  </si>
  <si>
    <t>SEK</t>
  </si>
  <si>
    <t xml:space="preserve">All catering services must provide a minimum of one non-alcoholic organic beverage and one
alcoholic organic beverage, if non-alcoholic/alcoholic beverages are served. </t>
  </si>
  <si>
    <t>Vegetarian 100%</t>
  </si>
  <si>
    <t>Bottles or cans in deposit return system</t>
  </si>
  <si>
    <t>Vegetarian 80%</t>
  </si>
  <si>
    <t>Vegetarian 40%</t>
  </si>
  <si>
    <t>Vegetarian to staff and
backstage</t>
  </si>
  <si>
    <t>Fish (certified)</t>
  </si>
  <si>
    <t>Organic food or drink 90%</t>
  </si>
  <si>
    <t>Organic food or drink 60%</t>
  </si>
  <si>
    <t>Organic food and beverage certifications</t>
  </si>
  <si>
    <t>Certified coffee and tea</t>
  </si>
  <si>
    <t>GMO</t>
  </si>
  <si>
    <t>No sales of packaged water</t>
  </si>
  <si>
    <t>Service name</t>
  </si>
  <si>
    <t>Calculation sheet for Events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</si>
</sst>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 &quot;kr&quot;"/>
  </numFmts>
  <fonts count="13" x14ac:knownFonts="1">
    <font>
      <sz val="11"/>
      <color theme="1"/>
      <name val="Aptos Narrow"/>
      <family val="2"/>
      <scheme val="minor"/>
    </font>
    <font>
      <sz val="11"/>
      <color theme="1"/>
      <name val="Aptos Narrow"/>
      <family val="2"/>
      <scheme val="minor"/>
    </font>
    <font>
      <b/>
      <sz val="11"/>
      <color theme="6"/>
      <name val="Aptos Narrow"/>
      <family val="2"/>
      <scheme val="minor"/>
    </font>
    <font>
      <b/>
      <sz val="16"/>
      <color theme="1"/>
      <name val="Aptos Narrow"/>
      <family val="2"/>
      <scheme val="minor"/>
    </font>
    <font>
      <b/>
      <sz val="11"/>
      <color theme="1"/>
      <name val="Aptos Narrow"/>
      <family val="2"/>
      <scheme val="minor"/>
    </font>
    <font>
      <b/>
      <sz val="14"/>
      <color theme="1"/>
      <name val="Aptos Narrow"/>
      <family val="2"/>
      <scheme val="minor"/>
    </font>
    <font>
      <b/>
      <sz val="11"/>
      <name val="Aptos Narrow"/>
      <family val="2"/>
      <scheme val="minor"/>
    </font>
    <font>
      <sz val="11"/>
      <name val="Aptos Narrow"/>
      <family val="2"/>
      <scheme val="minor"/>
    </font>
    <font>
      <b/>
      <sz val="11"/>
      <color rgb="FFFF0000"/>
      <name val="Aptos Narrow"/>
      <family val="2"/>
      <scheme val="minor"/>
    </font>
    <font>
      <b/>
      <sz val="12"/>
      <name val="Aptos Narrow"/>
      <family val="2"/>
      <scheme val="minor"/>
    </font>
    <font>
      <b/>
      <sz val="12"/>
      <color theme="1"/>
      <name val="Aptos Narrow"/>
      <family val="2"/>
      <scheme val="minor"/>
    </font>
    <font>
      <sz val="11"/>
      <color theme="0"/>
      <name val="Aptos Narrow"/>
      <family val="2"/>
      <scheme val="minor"/>
    </font>
    <font>
      <b/>
      <sz val="11"/>
      <color theme="0"/>
      <name val="Aptos Narrow"/>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14">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9" fontId="1" fillId="0" borderId="0" applyFont="0" applyFill="0" applyBorder="0" applyAlignment="0" applyProtection="0"/>
  </cellStyleXfs>
  <cellXfs count="69">
    <xf numFmtId="0" fontId="0" fillId="0" borderId="0" xfId="0"/>
    <xf numFmtId="0" fontId="0" fillId="0" borderId="0" xfId="0" applyAlignment="1">
      <alignment wrapText="1"/>
    </xf>
    <xf numFmtId="0" fontId="0" fillId="0" borderId="0" xfId="0" applyAlignment="1">
      <alignment vertical="top" wrapText="1"/>
    </xf>
    <xf numFmtId="0" fontId="11" fillId="0" borderId="0" xfId="0" applyFont="1"/>
    <xf numFmtId="0" fontId="12" fillId="0" borderId="0" xfId="0" applyFont="1"/>
    <xf numFmtId="0" fontId="12" fillId="0" borderId="0" xfId="0" applyFont="1" applyAlignment="1">
      <alignment wrapText="1"/>
    </xf>
    <xf numFmtId="0" fontId="12" fillId="0" borderId="0" xfId="0" applyFont="1" applyAlignment="1">
      <alignment vertical="center"/>
    </xf>
    <xf numFmtId="0" fontId="5" fillId="3" borderId="0" xfId="0" applyFont="1" applyFill="1"/>
    <xf numFmtId="0" fontId="0" fillId="3" borderId="0" xfId="0" applyFill="1"/>
    <xf numFmtId="0" fontId="9" fillId="3" borderId="0" xfId="0" applyFont="1" applyFill="1" applyAlignment="1">
      <alignment vertical="center"/>
    </xf>
    <xf numFmtId="0" fontId="0" fillId="3" borderId="0" xfId="0" applyFill="1" applyAlignment="1">
      <alignment vertical="top" wrapText="1"/>
    </xf>
    <xf numFmtId="0" fontId="0" fillId="0" borderId="0" xfId="0" applyProtection="1">
      <protection hidden="1"/>
    </xf>
    <xf numFmtId="0" fontId="7" fillId="0" borderId="0" xfId="0" applyFont="1" applyAlignment="1" applyProtection="1">
      <alignment vertical="center"/>
      <protection hidden="1"/>
    </xf>
    <xf numFmtId="0" fontId="5" fillId="0" borderId="0" xfId="0" applyFont="1" applyProtection="1">
      <protection hidden="1"/>
    </xf>
    <xf numFmtId="0" fontId="0" fillId="2" borderId="6" xfId="0" applyFill="1" applyBorder="1" applyProtection="1">
      <protection hidden="1"/>
    </xf>
    <xf numFmtId="0" fontId="0" fillId="2" borderId="0" xfId="0" applyFill="1" applyProtection="1">
      <protection hidden="1"/>
    </xf>
    <xf numFmtId="0" fontId="0" fillId="2" borderId="7" xfId="0" applyFill="1" applyBorder="1" applyProtection="1">
      <protection hidden="1"/>
    </xf>
    <xf numFmtId="0" fontId="11" fillId="0" borderId="0" xfId="0" applyFont="1" applyProtection="1">
      <protection hidden="1"/>
    </xf>
    <xf numFmtId="0" fontId="11" fillId="0" borderId="0" xfId="0" applyFont="1" applyAlignment="1" applyProtection="1">
      <alignment vertical="center"/>
      <protection hidden="1"/>
    </xf>
    <xf numFmtId="0" fontId="11" fillId="0" borderId="11" xfId="0" applyFont="1" applyBorder="1" applyAlignment="1" applyProtection="1">
      <alignment vertical="center"/>
      <protection hidden="1"/>
    </xf>
    <xf numFmtId="0" fontId="7" fillId="0" borderId="0" xfId="0" applyFont="1" applyAlignment="1" applyProtection="1">
      <alignment horizontal="right" vertical="center"/>
      <protection hidden="1"/>
    </xf>
    <xf numFmtId="0" fontId="0" fillId="0" borderId="0" xfId="0" applyAlignment="1" applyProtection="1">
      <alignment horizontal="right" vertical="center"/>
      <protection hidden="1"/>
    </xf>
    <xf numFmtId="164" fontId="0" fillId="0" borderId="0" xfId="0" applyNumberFormat="1" applyAlignment="1" applyProtection="1">
      <alignment horizontal="right" vertical="center"/>
      <protection hidden="1"/>
    </xf>
    <xf numFmtId="10" fontId="0" fillId="0" borderId="0" xfId="0" applyNumberFormat="1" applyAlignment="1" applyProtection="1">
      <alignment horizontal="right" vertical="center"/>
      <protection hidden="1"/>
    </xf>
    <xf numFmtId="0" fontId="0" fillId="0" borderId="0" xfId="0" applyAlignment="1" applyProtection="1">
      <alignment wrapText="1"/>
      <protection hidden="1"/>
    </xf>
    <xf numFmtId="0" fontId="0" fillId="3" borderId="0" xfId="0" applyFill="1" applyProtection="1">
      <protection hidden="1"/>
    </xf>
    <xf numFmtId="0" fontId="0" fillId="3" borderId="0" xfId="0" applyFill="1" applyAlignment="1" applyProtection="1">
      <alignment vertical="top" wrapText="1"/>
      <protection hidden="1"/>
    </xf>
    <xf numFmtId="0" fontId="4" fillId="3" borderId="0" xfId="0" applyFont="1" applyFill="1" applyAlignment="1">
      <alignment wrapText="1"/>
    </xf>
    <xf numFmtId="0" fontId="0" fillId="3" borderId="0" xfId="0" applyFill="1" applyAlignment="1" applyProtection="1">
      <alignment vertical="center"/>
      <protection hidden="1"/>
    </xf>
    <xf numFmtId="0" fontId="4" fillId="3" borderId="0" xfId="0" applyFont="1" applyFill="1" applyAlignment="1" applyProtection="1">
      <alignment horizontal="left" vertical="center"/>
      <protection hidden="1"/>
    </xf>
    <xf numFmtId="164" fontId="0" fillId="3" borderId="0" xfId="0" applyNumberFormat="1" applyFill="1" applyAlignment="1" applyProtection="1">
      <alignment vertical="center" wrapText="1"/>
      <protection hidden="1"/>
    </xf>
    <xf numFmtId="0" fontId="5" fillId="3" borderId="0" xfId="0" applyFont="1" applyFill="1" applyProtection="1">
      <protection hidden="1"/>
    </xf>
    <xf numFmtId="0" fontId="9" fillId="3" borderId="0" xfId="0" applyFont="1" applyFill="1" applyAlignment="1" applyProtection="1">
      <alignment vertical="center"/>
      <protection hidden="1"/>
    </xf>
    <xf numFmtId="0" fontId="6" fillId="3" borderId="0" xfId="0" applyFont="1" applyFill="1" applyAlignment="1" applyProtection="1">
      <alignment vertical="center"/>
      <protection hidden="1"/>
    </xf>
    <xf numFmtId="0" fontId="2" fillId="3" borderId="0" xfId="0" applyFont="1" applyFill="1" applyAlignment="1" applyProtection="1">
      <alignment vertical="center" wrapText="1"/>
      <protection hidden="1"/>
    </xf>
    <xf numFmtId="0" fontId="4" fillId="3" borderId="0" xfId="0" applyFont="1" applyFill="1" applyAlignment="1" applyProtection="1">
      <alignment wrapText="1"/>
      <protection hidden="1"/>
    </xf>
    <xf numFmtId="0" fontId="10" fillId="3" borderId="0" xfId="0" applyFont="1" applyFill="1"/>
    <xf numFmtId="0" fontId="3" fillId="3" borderId="0" xfId="0" applyFont="1" applyFill="1"/>
    <xf numFmtId="0" fontId="0" fillId="0" borderId="0" xfId="0" applyAlignment="1" applyProtection="1">
      <alignment horizontal="center" vertical="center" wrapText="1"/>
      <protection hidden="1"/>
      <extLst>
        <ext xmlns:xfpb="http://schemas.microsoft.com/office/spreadsheetml/2022/featurepropertybag" uri="{C7286773-470A-42A8-94C5-96B5CB345126}">
          <xfpb:xfComplement i="0"/>
        </ext>
      </extLst>
    </xf>
    <xf numFmtId="0" fontId="0" fillId="3" borderId="0" xfId="0" applyFill="1" applyAlignment="1" applyProtection="1">
      <alignment horizontal="left" vertical="top" wrapText="1"/>
      <protection hidden="1"/>
    </xf>
    <xf numFmtId="0" fontId="0" fillId="3" borderId="0" xfId="0" applyFill="1" applyAlignment="1" applyProtection="1">
      <alignment wrapText="1"/>
      <protection hidden="1"/>
    </xf>
    <xf numFmtId="0" fontId="4" fillId="2" borderId="3" xfId="0" applyFont="1" applyFill="1" applyBorder="1" applyAlignment="1" applyProtection="1">
      <alignment horizontal="left"/>
      <protection hidden="1"/>
    </xf>
    <xf numFmtId="0" fontId="4" fillId="2" borderId="4" xfId="0" applyFont="1" applyFill="1" applyBorder="1" applyAlignment="1" applyProtection="1">
      <alignment horizontal="left"/>
      <protection hidden="1"/>
    </xf>
    <xf numFmtId="0" fontId="4" fillId="2" borderId="5" xfId="0" applyFont="1" applyFill="1" applyBorder="1" applyAlignment="1" applyProtection="1">
      <alignment horizontal="left"/>
      <protection hidden="1"/>
    </xf>
    <xf numFmtId="0" fontId="0" fillId="2" borderId="6" xfId="0" applyFill="1" applyBorder="1" applyAlignment="1" applyProtection="1">
      <alignment horizontal="left" vertical="top" wrapText="1"/>
      <protection hidden="1"/>
    </xf>
    <xf numFmtId="0" fontId="0" fillId="2" borderId="0" xfId="0" applyFill="1" applyAlignment="1" applyProtection="1">
      <alignment horizontal="left" vertical="top" wrapText="1"/>
      <protection hidden="1"/>
    </xf>
    <xf numFmtId="0" fontId="0" fillId="2" borderId="7" xfId="0" applyFill="1" applyBorder="1" applyAlignment="1" applyProtection="1">
      <alignment horizontal="left" vertical="top" wrapText="1"/>
      <protection hidden="1"/>
    </xf>
    <xf numFmtId="0" fontId="0" fillId="2" borderId="8" xfId="0" applyFill="1" applyBorder="1" applyAlignment="1" applyProtection="1">
      <alignment horizontal="left" vertical="top" wrapText="1"/>
      <protection hidden="1"/>
    </xf>
    <xf numFmtId="0" fontId="0" fillId="2" borderId="9" xfId="0" applyFill="1" applyBorder="1" applyAlignment="1" applyProtection="1">
      <alignment horizontal="left" vertical="top" wrapText="1"/>
      <protection hidden="1"/>
    </xf>
    <xf numFmtId="0" fontId="0" fillId="2" borderId="10" xfId="0" applyFill="1" applyBorder="1" applyAlignment="1" applyProtection="1">
      <alignment horizontal="left" vertical="top" wrapText="1"/>
      <protection hidden="1"/>
    </xf>
    <xf numFmtId="0" fontId="4" fillId="2" borderId="1" xfId="0" applyFont="1" applyFill="1" applyBorder="1" applyAlignment="1" applyProtection="1">
      <alignment horizontal="left" vertical="top"/>
      <protection hidden="1"/>
    </xf>
    <xf numFmtId="0" fontId="4" fillId="2" borderId="12" xfId="0" applyFont="1" applyFill="1" applyBorder="1" applyAlignment="1" applyProtection="1">
      <alignment horizontal="left" vertical="top"/>
      <protection hidden="1"/>
    </xf>
    <xf numFmtId="0" fontId="4" fillId="2" borderId="13" xfId="0" applyFont="1" applyFill="1" applyBorder="1" applyAlignment="1" applyProtection="1">
      <alignment horizontal="left" vertical="top"/>
      <protection hidden="1"/>
    </xf>
    <xf numFmtId="0" fontId="0" fillId="2" borderId="3" xfId="0" applyFill="1" applyBorder="1" applyAlignment="1" applyProtection="1">
      <alignment horizontal="left" vertical="top" wrapText="1"/>
      <protection hidden="1"/>
    </xf>
    <xf numFmtId="0" fontId="0" fillId="2" borderId="4" xfId="0" applyFill="1" applyBorder="1" applyAlignment="1" applyProtection="1">
      <alignment horizontal="left" vertical="top" wrapText="1"/>
      <protection hidden="1"/>
    </xf>
    <xf numFmtId="0" fontId="0" fillId="2" borderId="5" xfId="0" applyFill="1" applyBorder="1" applyAlignment="1" applyProtection="1">
      <alignment horizontal="left" vertical="top" wrapText="1"/>
      <protection hidden="1"/>
    </xf>
    <xf numFmtId="0" fontId="4" fillId="2" borderId="1" xfId="0" applyFont="1" applyFill="1" applyBorder="1" applyAlignment="1" applyProtection="1">
      <alignment horizontal="left"/>
      <protection hidden="1"/>
    </xf>
    <xf numFmtId="0" fontId="4" fillId="2" borderId="12" xfId="0" applyFont="1" applyFill="1" applyBorder="1" applyAlignment="1" applyProtection="1">
      <alignment horizontal="left"/>
      <protection hidden="1"/>
    </xf>
    <xf numFmtId="0" fontId="4" fillId="2" borderId="13" xfId="0" applyFont="1" applyFill="1" applyBorder="1" applyAlignment="1" applyProtection="1">
      <alignment horizontal="left"/>
      <protection hidden="1"/>
    </xf>
    <xf numFmtId="0" fontId="4" fillId="3" borderId="2" xfId="0" applyFont="1" applyFill="1" applyBorder="1" applyProtection="1">
      <protection hidden="1"/>
    </xf>
    <xf numFmtId="0" fontId="0" fillId="3" borderId="2" xfId="0" applyFill="1" applyBorder="1" applyProtection="1">
      <protection hidden="1"/>
    </xf>
    <xf numFmtId="0" fontId="8" fillId="3" borderId="0" xfId="0" applyFont="1" applyFill="1" applyProtection="1">
      <protection hidden="1"/>
    </xf>
    <xf numFmtId="0" fontId="4" fillId="3" borderId="1" xfId="0" applyFont="1" applyFill="1" applyBorder="1" applyProtection="1">
      <protection hidden="1"/>
    </xf>
    <xf numFmtId="0" fontId="4" fillId="3" borderId="0" xfId="0" applyFont="1" applyFill="1" applyProtection="1">
      <protection hidden="1"/>
    </xf>
    <xf numFmtId="0" fontId="0" fillId="3" borderId="0" xfId="0" applyFill="1" applyAlignment="1" applyProtection="1">
      <alignment horizontal="left" vertical="top" wrapText="1"/>
      <protection hidden="1"/>
    </xf>
    <xf numFmtId="9" fontId="0" fillId="3" borderId="0" xfId="1" applyFont="1" applyFill="1" applyProtection="1">
      <protection hidden="1"/>
    </xf>
    <xf numFmtId="0" fontId="0" fillId="3" borderId="0" xfId="1" applyNumberFormat="1" applyFont="1" applyFill="1" applyProtection="1">
      <protection hidden="1"/>
    </xf>
    <xf numFmtId="9" fontId="0" fillId="0" borderId="0" xfId="0" applyNumberFormat="1" applyProtection="1">
      <protection hidden="1"/>
    </xf>
    <xf numFmtId="10" fontId="0" fillId="0" borderId="0" xfId="0" applyNumberFormat="1" applyProtection="1">
      <protection hidden="1"/>
    </xf>
  </cellXfs>
  <cellStyles count="2">
    <cellStyle name="Normal" xfId="0" builtinId="0"/>
    <cellStyle name="Procent" xfId="1" builtinId="5"/>
  </cellStyles>
  <dxfs count="46">
    <dxf>
      <protection locked="1" hidden="1"/>
    </dxf>
    <dxf>
      <protection locked="1" hidden="1"/>
    </dxf>
    <dxf>
      <protection locked="1" hidden="1"/>
    </dxf>
    <dxf>
      <protection locked="1" hidden="1"/>
    </dxf>
    <dxf>
      <protection locked="1" hidden="1"/>
    </dxf>
    <dxf>
      <protection locked="1" hidden="1"/>
    </dxf>
    <dxf>
      <fill>
        <patternFill>
          <bgColor rgb="FFFF0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alignment horizontal="general" vertical="bottom" textRotation="0" wrapText="0" indent="0" justifyLastLine="0" shrinkToFit="0" readingOrder="0"/>
    </dxf>
    <dxf>
      <protection locked="1" hidden="1"/>
    </dxf>
    <dxf>
      <alignment horizontal="center" vertical="center" textRotation="0" wrapText="1" indent="0" justifyLastLine="0" shrinkToFit="0" readingOrder="0"/>
      <protection locked="1" hidden="1"/>
      <extLst>
        <ext xmlns:xfpb="http://schemas.microsoft.com/office/spreadsheetml/2022/featurepropertybag" uri="{0417FA29-78FA-4A13-93AC-8FF0FAFDF519}">
          <xfpb:DXFComplement i="0"/>
        </ext>
      </extLst>
    </dxf>
    <dxf>
      <numFmt numFmtId="0" formatCode="General"/>
      <protection locked="1" hidden="1"/>
    </dxf>
    <dxf>
      <numFmt numFmtId="0" formatCode="General"/>
      <protection locked="1" hidden="1"/>
    </dxf>
    <dxf>
      <protection locked="1" hidden="1"/>
    </dxf>
    <dxf>
      <protection locked="1" hidden="1"/>
    </dxf>
    <dxf>
      <protection locked="1" hidden="1"/>
    </dxf>
    <dxf>
      <protection locked="1" hidden="1"/>
    </dxf>
    <dxf>
      <protection locked="1" hidden="1"/>
    </dxf>
    <dxf>
      <protection locked="1" hidden="1"/>
    </dxf>
    <dxf>
      <numFmt numFmtId="0" formatCode="General"/>
      <protection locked="1" hidden="1"/>
    </dxf>
    <dxf>
      <numFmt numFmtId="0" formatCode="General"/>
      <protection locked="1" hidden="1"/>
    </dxf>
    <dxf>
      <numFmt numFmtId="0" formatCode="General"/>
      <protection locked="1" hidden="1"/>
    </dxf>
    <dxf>
      <protection locked="1" hidden="1"/>
    </dxf>
    <dxf>
      <protection locked="1" hidden="1"/>
    </dxf>
    <dxf>
      <numFmt numFmtId="0" formatCode="General"/>
      <protection locked="1" hidden="1"/>
    </dxf>
    <dxf>
      <protection locked="1" hidden="1"/>
    </dxf>
    <dxf>
      <font>
        <b val="0"/>
        <i val="0"/>
        <strike val="0"/>
        <condense val="0"/>
        <extend val="0"/>
        <outline val="0"/>
        <shadow val="0"/>
        <u val="none"/>
        <vertAlign val="baseline"/>
        <sz val="11"/>
        <color theme="1"/>
        <name val="Aptos Narrow"/>
        <family val="2"/>
        <scheme val="minor"/>
      </font>
      <fill>
        <patternFill patternType="none">
          <fgColor indexed="64"/>
          <bgColor auto="1"/>
        </patternFill>
      </fill>
      <alignment horizontal="right" vertical="center" textRotation="0" wrapText="0" indent="0" justifyLastLine="0" shrinkToFit="0" readingOrder="0"/>
      <protection locked="1" hidden="1"/>
    </dxf>
    <dxf>
      <font>
        <b val="0"/>
        <i val="0"/>
        <strike val="0"/>
        <condense val="0"/>
        <extend val="0"/>
        <outline val="0"/>
        <shadow val="0"/>
        <u val="none"/>
        <vertAlign val="baseline"/>
        <sz val="11"/>
        <color theme="1"/>
        <name val="Aptos Narrow"/>
        <family val="2"/>
        <scheme val="minor"/>
      </font>
      <fill>
        <patternFill patternType="none">
          <fgColor indexed="64"/>
          <bgColor auto="1"/>
        </patternFill>
      </fill>
      <alignment horizontal="right" vertical="center" textRotation="0" wrapText="0" indent="0" justifyLastLine="0" shrinkToFit="0" readingOrder="0"/>
      <protection locked="1" hidden="1"/>
    </dxf>
    <dxf>
      <font>
        <b val="0"/>
        <i val="0"/>
        <strike val="0"/>
        <condense val="0"/>
        <extend val="0"/>
        <outline val="0"/>
        <shadow val="0"/>
        <u val="none"/>
        <vertAlign val="baseline"/>
        <sz val="11"/>
        <color theme="1"/>
        <name val="Aptos Narrow"/>
        <family val="2"/>
        <scheme val="minor"/>
      </font>
      <fill>
        <patternFill patternType="none">
          <fgColor indexed="64"/>
          <bgColor auto="1"/>
        </patternFill>
      </fill>
      <alignment horizontal="right" vertical="center" textRotation="0" wrapText="0" indent="0" justifyLastLine="0" shrinkToFit="0" readingOrder="0"/>
      <protection locked="1" hidden="1"/>
    </dxf>
    <dxf>
      <font>
        <b val="0"/>
        <i val="0"/>
        <strike val="0"/>
        <condense val="0"/>
        <extend val="0"/>
        <outline val="0"/>
        <shadow val="0"/>
        <u val="none"/>
        <vertAlign val="baseline"/>
        <sz val="11"/>
        <color theme="1"/>
        <name val="Aptos Narrow"/>
        <family val="2"/>
        <scheme val="minor"/>
      </font>
      <fill>
        <patternFill patternType="none">
          <fgColor indexed="64"/>
          <bgColor auto="1"/>
        </patternFill>
      </fill>
      <alignment horizontal="right" vertical="center" textRotation="0" wrapText="0" indent="0" justifyLastLine="0" shrinkToFit="0" readingOrder="0"/>
      <protection locked="1" hidden="1"/>
    </dxf>
    <dxf>
      <font>
        <b val="0"/>
        <i val="0"/>
        <strike val="0"/>
        <condense val="0"/>
        <extend val="0"/>
        <outline val="0"/>
        <shadow val="0"/>
        <u val="none"/>
        <vertAlign val="baseline"/>
        <sz val="11"/>
        <color auto="1"/>
        <name val="Aptos Narrow"/>
        <family val="2"/>
        <scheme val="minor"/>
      </font>
      <fill>
        <patternFill patternType="none">
          <fgColor indexed="64"/>
          <bgColor auto="1"/>
        </patternFill>
      </fill>
      <alignment horizontal="right" vertical="center" textRotation="0" wrapText="0" indent="0" justifyLastLine="0" shrinkToFit="0" readingOrder="0"/>
      <protection locked="1" hidden="1"/>
    </dxf>
    <dxf>
      <font>
        <b val="0"/>
        <i val="0"/>
        <strike val="0"/>
        <condense val="0"/>
        <extend val="0"/>
        <outline val="0"/>
        <shadow val="0"/>
        <u val="none"/>
        <vertAlign val="baseline"/>
        <sz val="11"/>
        <color theme="1"/>
        <name val="Aptos Narrow"/>
        <family val="2"/>
        <scheme val="minor"/>
      </font>
      <fill>
        <patternFill patternType="none">
          <fgColor indexed="64"/>
          <bgColor auto="1"/>
        </patternFill>
      </fill>
      <protection locked="1" hidden="1"/>
    </dxf>
    <dxf>
      <font>
        <b val="0"/>
        <family val="2"/>
      </font>
      <fill>
        <patternFill patternType="none">
          <fgColor indexed="64"/>
          <bgColor auto="1"/>
        </patternFill>
      </fill>
      <protection locked="1" hidden="1"/>
    </dxf>
    <dxf>
      <font>
        <b val="0"/>
        <i val="0"/>
        <strike val="0"/>
        <condense val="0"/>
        <extend val="0"/>
        <outline val="0"/>
        <shadow val="0"/>
        <u val="none"/>
        <vertAlign val="baseline"/>
        <sz val="11"/>
        <color theme="0"/>
        <name val="Aptos Narrow"/>
        <family val="2"/>
        <scheme val="minor"/>
      </font>
      <alignment horizontal="general" vertical="center" textRotation="0" wrapText="0" indent="0" justifyLastLine="0" shrinkToFit="0" readingOrder="0"/>
      <border diagonalUp="0" diagonalDown="0">
        <left style="thin">
          <color indexed="64"/>
        </left>
        <right style="thin">
          <color indexed="64"/>
        </right>
        <top/>
        <bottom/>
      </border>
      <protection locked="1" hidden="1"/>
    </dxf>
    <dxf>
      <numFmt numFmtId="0" formatCode="General"/>
      <fill>
        <patternFill patternType="none">
          <fgColor indexed="64"/>
          <bgColor auto="1"/>
        </patternFill>
      </fill>
      <protection locked="1" hidden="1"/>
    </dxf>
    <dxf>
      <font>
        <b val="0"/>
        <i val="0"/>
        <strike val="0"/>
        <condense val="0"/>
        <extend val="0"/>
        <outline val="0"/>
        <shadow val="0"/>
        <u val="none"/>
        <vertAlign val="baseline"/>
        <sz val="11"/>
        <color auto="1"/>
        <name val="Aptos Narrow"/>
        <family val="2"/>
        <scheme val="minor"/>
      </font>
      <fill>
        <patternFill patternType="none">
          <fgColor indexed="64"/>
          <bgColor auto="1"/>
        </patternFill>
      </fill>
      <alignment horizontal="general" vertical="center" textRotation="0" wrapText="0" indent="0" justifyLastLine="0" shrinkToFit="0" readingOrder="0"/>
      <protection locked="1" hidden="1"/>
    </dxf>
    <dxf>
      <fill>
        <patternFill patternType="none">
          <fgColor indexed="64"/>
          <bgColor auto="1"/>
        </patternFill>
      </fill>
      <protection locked="1" hidden="1"/>
    </dxf>
    <dxf>
      <fill>
        <patternFill patternType="none">
          <fgColor indexed="64"/>
          <bgColor auto="1"/>
        </patternFill>
      </fill>
      <protection locked="1" hidden="1"/>
    </dxf>
    <dxf>
      <fill>
        <patternFill patternType="none">
          <fgColor indexed="64"/>
          <bgColor auto="1"/>
        </patternFill>
      </fill>
      <protection locked="1" hidden="1"/>
    </dxf>
    <dxf>
      <font>
        <strike val="0"/>
        <outline val="0"/>
        <shadow val="0"/>
        <u val="none"/>
        <vertAlign val="baseline"/>
        <sz val="11"/>
        <color theme="0"/>
        <name val="Aptos Narrow"/>
        <family val="2"/>
        <scheme val="minor"/>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22/11/relationships/FeaturePropertyBag" Target="featurePropertyBag/featurePropertyBag.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1466850</xdr:colOff>
      <xdr:row>0</xdr:row>
      <xdr:rowOff>47625</xdr:rowOff>
    </xdr:from>
    <xdr:to>
      <xdr:col>2</xdr:col>
      <xdr:colOff>2245109</xdr:colOff>
      <xdr:row>3</xdr:row>
      <xdr:rowOff>163287</xdr:rowOff>
    </xdr:to>
    <xdr:pic>
      <xdr:nvPicPr>
        <xdr:cNvPr id="2" name="Billede 1">
          <a:extLst>
            <a:ext uri="{FF2B5EF4-FFF2-40B4-BE49-F238E27FC236}">
              <a16:creationId xmlns:a16="http://schemas.microsoft.com/office/drawing/2014/main" id="{6F094010-071F-438C-8EB6-3923779AA0A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38950" y="47625"/>
          <a:ext cx="778259" cy="79193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866775</xdr:colOff>
      <xdr:row>0</xdr:row>
      <xdr:rowOff>104775</xdr:rowOff>
    </xdr:from>
    <xdr:to>
      <xdr:col>3</xdr:col>
      <xdr:colOff>1645034</xdr:colOff>
      <xdr:row>4</xdr:row>
      <xdr:rowOff>87087</xdr:rowOff>
    </xdr:to>
    <xdr:pic>
      <xdr:nvPicPr>
        <xdr:cNvPr id="2" name="Billede 1">
          <a:extLst>
            <a:ext uri="{FF2B5EF4-FFF2-40B4-BE49-F238E27FC236}">
              <a16:creationId xmlns:a16="http://schemas.microsoft.com/office/drawing/2014/main" id="{53923327-D1C9-4B49-8C55-AF7C7C3B571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734425" y="104775"/>
          <a:ext cx="778259" cy="79193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702468</xdr:colOff>
      <xdr:row>0</xdr:row>
      <xdr:rowOff>107157</xdr:rowOff>
    </xdr:from>
    <xdr:to>
      <xdr:col>3</xdr:col>
      <xdr:colOff>1480727</xdr:colOff>
      <xdr:row>4</xdr:row>
      <xdr:rowOff>41844</xdr:rowOff>
    </xdr:to>
    <xdr:pic>
      <xdr:nvPicPr>
        <xdr:cNvPr id="2" name="Billede 1">
          <a:extLst>
            <a:ext uri="{FF2B5EF4-FFF2-40B4-BE49-F238E27FC236}">
              <a16:creationId xmlns:a16="http://schemas.microsoft.com/office/drawing/2014/main" id="{DDBA6175-0164-4BB1-84F4-0B94FAD1C93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370218" y="107157"/>
          <a:ext cx="778259" cy="79193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709084</xdr:colOff>
      <xdr:row>0</xdr:row>
      <xdr:rowOff>127000</xdr:rowOff>
    </xdr:from>
    <xdr:to>
      <xdr:col>5</xdr:col>
      <xdr:colOff>1487343</xdr:colOff>
      <xdr:row>4</xdr:row>
      <xdr:rowOff>93437</xdr:rowOff>
    </xdr:to>
    <xdr:pic>
      <xdr:nvPicPr>
        <xdr:cNvPr id="2" name="Billede 1">
          <a:extLst>
            <a:ext uri="{FF2B5EF4-FFF2-40B4-BE49-F238E27FC236}">
              <a16:creationId xmlns:a16="http://schemas.microsoft.com/office/drawing/2014/main" id="{81228FD9-95D3-44C5-B19B-2AC41FB3D4B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340417" y="127000"/>
          <a:ext cx="778259" cy="79193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5</xdr:col>
      <xdr:colOff>361950</xdr:colOff>
      <xdr:row>0</xdr:row>
      <xdr:rowOff>28575</xdr:rowOff>
    </xdr:from>
    <xdr:to>
      <xdr:col>5</xdr:col>
      <xdr:colOff>1140209</xdr:colOff>
      <xdr:row>3</xdr:row>
      <xdr:rowOff>153762</xdr:rowOff>
    </xdr:to>
    <xdr:pic>
      <xdr:nvPicPr>
        <xdr:cNvPr id="2" name="Billede 1">
          <a:extLst>
            <a:ext uri="{FF2B5EF4-FFF2-40B4-BE49-F238E27FC236}">
              <a16:creationId xmlns:a16="http://schemas.microsoft.com/office/drawing/2014/main" id="{5E2A0FE4-CE42-4BE0-B1B1-218F971C243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134600" y="28575"/>
          <a:ext cx="778259" cy="79193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6</xdr:col>
      <xdr:colOff>885825</xdr:colOff>
      <xdr:row>0</xdr:row>
      <xdr:rowOff>123825</xdr:rowOff>
    </xdr:from>
    <xdr:to>
      <xdr:col>6</xdr:col>
      <xdr:colOff>1664084</xdr:colOff>
      <xdr:row>4</xdr:row>
      <xdr:rowOff>106137</xdr:rowOff>
    </xdr:to>
    <xdr:pic>
      <xdr:nvPicPr>
        <xdr:cNvPr id="2" name="Billede 1">
          <a:extLst>
            <a:ext uri="{FF2B5EF4-FFF2-40B4-BE49-F238E27FC236}">
              <a16:creationId xmlns:a16="http://schemas.microsoft.com/office/drawing/2014/main" id="{B0BE221B-BAE3-4973-8356-BE2472B2A19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325350" y="123825"/>
          <a:ext cx="778259" cy="79193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sharepoint.nordicecolabel.org/personal/sergiodu_nordicecolabel_org/Documents/Blandat/Info%20of%20the%20non-ecolabelled%20chemicals_SD_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NG) Chemical info"/>
      <sheetName val="(NO) Kjemikalieinformasjon"/>
      <sheetName val="(SV) Kemikalieinformation"/>
      <sheetName val="Sergio"/>
      <sheetName val="Ark1"/>
    </sheetNames>
    <sheetDataSet>
      <sheetData sheetId="0" refreshError="1"/>
      <sheetData sheetId="1" refreshError="1"/>
      <sheetData sheetId="2" refreshError="1"/>
      <sheetData sheetId="3" refreshError="1"/>
      <sheetData sheetId="4" refreshError="1"/>
    </sheetDataSet>
  </externalBook>
</externalLink>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bag type="DXFComplements" extRef="DXFComplementsMapperExtRef">
    <a k="MappedFeaturePropertyBags">
      <bagId>2</bagId>
    </a>
  </bag>
</FeaturePropertyBag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55919DC0-F40E-4BEB-BA77-5FF6CC757D02}" name="Tabel19" displayName="Tabel19" ref="A6:D106" totalsRowShown="0" headerRowDxfId="1" dataDxfId="0">
  <autoFilter ref="A6:D106" xr:uid="{55919DC0-F40E-4BEB-BA77-5FF6CC757D02}"/>
  <tableColumns count="4">
    <tableColumn id="1" xr3:uid="{9185FAAF-D988-4E24-9E73-1C6EA5803151}" name="Catering service name:" dataDxfId="5"/>
    <tableColumn id="2" xr3:uid="{4DC0585D-4AAF-44B1-88FB-2C5459F6A16F}" name="Produce some of the food outside the event area:" dataDxfId="4"/>
    <tableColumn id="3" xr3:uid="{1B048A7B-627C-451E-A465-5E1C0EF1A937}" name="% of organic food" dataDxfId="3"/>
    <tableColumn id="4" xr3:uid="{86099D23-B29B-4150-97EE-4F0383D219F9}" name="The Organic Cuisine Label" dataDxfId="2"/>
  </tableColumns>
  <tableStyleInfo name="TableStyleMedium4"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6F14D948-A608-4B30-A9D5-F378D9E52242}" name="Tabel11" displayName="Tabel11" ref="Z1:Z3" totalsRowShown="0">
  <autoFilter ref="Z1:Z3" xr:uid="{6F14D948-A608-4B30-A9D5-F378D9E52242}"/>
  <tableColumns count="1">
    <tableColumn id="1" xr3:uid="{E8BCBF15-4C0A-41B8-826D-31E00E4B14A1}" name="O21"/>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FA8E2D22-CB42-4916-A8AF-E1C637C981FF}" name="Tabel12" displayName="Tabel12" ref="C1:C3" totalsRowShown="0">
  <autoFilter ref="C1:C3" xr:uid="{FA8E2D22-CB42-4916-A8AF-E1C637C981FF}"/>
  <tableColumns count="1">
    <tableColumn id="1" xr3:uid="{A43DD7FC-E1F2-4FE8-8761-2B0DC72C2CFB}" name="NSE certified"/>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32549A56-F5BB-43D3-A273-A98747B0134F}" name="Tabel13" displayName="Tabel13" ref="A1:A6" totalsRowShown="0">
  <autoFilter ref="A1:A6" xr:uid="{32549A56-F5BB-43D3-A273-A98747B0134F}"/>
  <tableColumns count="1">
    <tableColumn id="1" xr3:uid="{8DA13C26-AAE0-4972-8CA6-77C8620A0DB5}" name="Certifying country"/>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F594D87B-4074-462E-A054-FE35B38602A3}" name="Tabel14" displayName="Tabel14" ref="E1:E6" totalsRowShown="0">
  <autoFilter ref="E1:E6" xr:uid="{F594D87B-4074-462E-A054-FE35B38602A3}"/>
  <tableColumns count="1">
    <tableColumn id="1" xr3:uid="{B5A3ED12-4F1B-4C98-A685-1E80F121FB33}" name="Currency"/>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2398822B-33B9-4013-93C2-C0F097707161}" name="Tabel15" displayName="Tabel15" ref="Q1:R6" totalsRowShown="0">
  <autoFilter ref="Q1:R6" xr:uid="{2398822B-33B9-4013-93C2-C0F097707161}"/>
  <tableColumns count="2">
    <tableColumn id="1" xr3:uid="{5B45510D-6176-4AE8-B630-DD4C4F0A0B5F}" name="O16"/>
    <tableColumn id="2" xr3:uid="{0350094B-0D24-4110-9148-F9C9697F5731}" name="Text" dataDxfId="14"/>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B58EF063-3AAE-44F6-88EC-5DEFFD99BC9C}" name="Tabel6" displayName="Tabel6" ref="I1:J6" totalsRowShown="0">
  <autoFilter ref="I1:J6" xr:uid="{B58EF063-3AAE-44F6-88EC-5DEFFD99BC9C}"/>
  <tableColumns count="2">
    <tableColumn id="1" xr3:uid="{D3BE2267-274C-44D0-BAD3-6E9622368CCF}" name="O15"/>
    <tableColumn id="2" xr3:uid="{169FB74D-0074-4685-A561-91EED881CF00}" name="Text"/>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A35EC846-E405-4368-A4BE-305150180EF5}" name="Tabel8" displayName="Tabel8" ref="T1:U6" totalsRowShown="0">
  <autoFilter ref="T1:U6" xr:uid="{A35EC846-E405-4368-A4BE-305150180EF5}"/>
  <tableColumns count="2">
    <tableColumn id="1" xr3:uid="{66927C1B-74A9-40B5-B17C-95EA1B194469}" name="O16 Exemption"/>
    <tableColumn id="2" xr3:uid="{A7415ACF-54EC-41B0-B32D-27513E4EC6E4}" name="Text"/>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6C72099B-2060-4D93-B8C5-89812500C5B7}" name="Tabel16" displayName="Tabel16" ref="G1:G3" totalsRowShown="0">
  <autoFilter ref="G1:G3" xr:uid="{6C72099B-2060-4D93-B8C5-89812500C5B7}"/>
  <tableColumns count="1">
    <tableColumn id="1" xr3:uid="{E3B04539-C635-40CA-BB4D-59032558E814}" name="Produce some of the food outside the event area:"/>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8ED957BE-47D5-4993-A541-C1E2569AC37F}" name="Tabel17" displayName="Tabel17" ref="AH1:AH3" totalsRowShown="0">
  <autoFilter ref="AH1:AH3" xr:uid="{8ED957BE-47D5-4993-A541-C1E2569AC37F}"/>
  <tableColumns count="1">
    <tableColumn id="1" xr3:uid="{943D09ED-44F6-4F41-AAAE-5A27D250BFB8}" name="O30 Type of cleaning"/>
  </tableColumns>
  <tableStyleInfo name="TableStyleMedium2"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2199C056-C01A-47F8-A574-E5481894C9C1}" name="Tabel18" displayName="Tabel18" ref="O1:O5" totalsRowShown="0">
  <autoFilter ref="O1:O5" xr:uid="{2199C056-C01A-47F8-A574-E5481894C9C1}"/>
  <tableColumns count="1">
    <tableColumn id="1" xr3:uid="{3AC1D83A-EDAB-46D3-8897-AB748961ED8F}" name="O16 beverages"/>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CC0C999A-F320-4BB7-8FA8-7D036527DC04}" name="Tabel3" displayName="Tabel3" ref="A6:D106" totalsRowShown="0" headerRowDxfId="45" dataDxfId="44">
  <autoFilter ref="A6:D106" xr:uid="{CC0C999A-F320-4BB7-8FA8-7D036527DC04}"/>
  <tableColumns count="4">
    <tableColumn id="1" xr3:uid="{B55ACBD8-C862-40D1-A7E1-BF24611DB1E2}" name="Company name:" dataDxfId="43"/>
    <tableColumn id="2" xr3:uid="{5CF0A1EE-F82A-488F-BCF2-8597EAFFA899}" name="Meal with two organic main ingredients:" dataDxfId="42"/>
    <tableColumn id="3" xr3:uid="{1A34BFC3-7089-4E6F-98CC-02F3610ED0D0}" name="Meal with one main ingredient:" dataDxfId="41"/>
    <tableColumn id="4" xr3:uid="{01D2793A-89BB-459A-91DE-19388B51C3C2}" name="Does it meet the requirement?" dataDxfId="40">
      <calculatedColumnFormula>IF(Tabel3[[#This Row],[Company name:]]&lt;&gt;"",IF(OR(Tabel3[[#This Row],[Meal with two organic main ingredients:]]&gt;=1,Tabel3[[#This Row],[Meal with one main ingredient:]]&gt;=2),"Yes","No"),"")</calculatedColumnFormula>
    </tableColumn>
  </tableColumns>
  <tableStyleInfo name="TableStyleMedium4"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68727370-4E1E-45AB-AB81-2F445467DCB7}" name="Tabel21" displayName="Tabel21" ref="L1:M4" totalsRowShown="0">
  <autoFilter ref="L1:M4" xr:uid="{68727370-4E1E-45AB-AB81-2F445467DCB7}"/>
  <tableColumns count="2">
    <tableColumn id="1" xr3:uid="{5435FB82-4500-41FD-AF69-C5621E218BA4}" name="O15_DK"/>
    <tableColumn id="2" xr3:uid="{D1DCF139-F015-446D-A11B-EF405835FE2A}" name="Text"/>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4C771411-873A-42BE-B3B3-AC4F21B11830}" name="Tabel20" displayName="Tabel20" ref="A6:F106" totalsRowShown="0" headerRowDxfId="39" dataDxfId="38">
  <autoFilter ref="A6:F106" xr:uid="{4C771411-873A-42BE-B3B3-AC4F21B11830}"/>
  <tableColumns count="6">
    <tableColumn id="1" xr3:uid="{1E02FCFD-C6AB-4C6F-ABA5-A7A896474639}" name="Company name:" dataDxfId="37"/>
    <tableColumn id="2" xr3:uid="{83736433-DD62-4CF5-9124-96E832E25CEC}" name="Alcoholic organic beverages (Numbers only)" dataDxfId="36"/>
    <tableColumn id="3" xr3:uid="{F9938CE7-9C41-41A1-9E72-FC441DBE9BDA}" name="Non-alcoholic organic beverages (Numbers only)" dataDxfId="35"/>
    <tableColumn id="4" xr3:uid="{258394F4-D0AD-4D45-B183-5352E2DA1AB1}" name="Alcoholic beverages (Numbers only)" dataDxfId="34"/>
    <tableColumn id="5" xr3:uid="{984EDEB4-0F0B-45DD-B472-7333E99DF2B5}" name="Non-alcoholic beverages (Numbers only)" dataDxfId="33"/>
    <tableColumn id="6" xr3:uid="{F6F2CB5A-E487-4CFA-9401-EDE75FC3D47B}" name="Does it meet the requirement?" dataDxfId="32">
      <calculatedColumnFormula>IF(Tabel20[[#This Row],[Company name:]]&lt;&gt;"",IF(OR(AND(B7=0,C7=0,OR(Information!B6="Finland",Information!B6="Iceland",Information!B6="Norway"),D7&gt;=1),AND(OR(B7=0,C7=0),OR(Information!B6="Denmark",Information!B6="Sweden"),OR(D7&gt;=1,E7&gt;=1))),"No","Yes"),"")</calculatedColumnFormula>
    </tableColumn>
  </tableColumns>
  <tableStyleInfo name="TableStyleMedium4"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D990F856-01C3-438B-B3C3-D446F00E3DE5}" name="Table1" displayName="Table1" ref="A5:F105" totalsRowShown="0" dataDxfId="31">
  <autoFilter ref="A5:F105" xr:uid="{D990F856-01C3-438B-B3C3-D446F00E3DE5}"/>
  <tableColumns count="6">
    <tableColumn id="1" xr3:uid="{4F104C8D-F531-4AFC-A971-668C14544F44}" name="Catering service name" dataDxfId="30"/>
    <tableColumn id="6" xr3:uid="{7C471CD9-ECD6-4823-9DE8-927C87A7A983}" name="Product Name" dataDxfId="29"/>
    <tableColumn id="8" xr3:uid="{0AE84D1C-9FBB-48B2-8452-BDCF62210B7B}" name="Supplier" dataDxfId="28"/>
    <tableColumn id="5" xr3:uid="{5A0F0F73-FB83-43C2-9C38-FBFD7E341109}" name="Beverages or food" dataDxfId="27">
      <calculatedColumnFormula>IF(Table1[[#This Row],[Product Name]]&lt;&gt;"","Please select beverage or food","")</calculatedColumnFormula>
    </tableColumn>
    <tableColumn id="3" xr3:uid="{69E0013D-E618-4D09-8C08-F54EDFD8A091}" name="Material" dataDxfId="26">
      <calculatedColumnFormula>IF(Table1[[#This Row],[Beverages or food]]&lt;&gt;"","Please select a material","")</calculatedColumnFormula>
    </tableColumn>
    <tableColumn id="4" xr3:uid="{389B4C0D-8FEA-4D46-82C6-9A678C54D8EB}" name="NSE licence number" dataDxfId="25">
      <calculatedColumnFormula>IF(OR(Table1[[#This Row],[Material]]="Nordic Swan Ecolabelled cups",Table1[[#This Row],[Material]]="Nordic Swan Ecolabelled tableware"),"Please enter NSE licence number","")</calculatedColumnFormula>
    </tableColumn>
  </tableColumns>
  <tableStyleInfo name="TableStyleMedium4"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29F7946C-CF15-4151-9CEC-195113F49BCD}" name="Tabel4" displayName="Tabel4" ref="A6:I106" totalsRowShown="0" dataDxfId="24">
  <autoFilter ref="A6:I106" xr:uid="{29F7946C-CF15-4151-9CEC-195113F49BCD}"/>
  <tableColumns count="9">
    <tableColumn id="8" xr3:uid="{0B80A86D-D93E-4C29-9307-3ACF74CDEC74}" name="Service name" dataDxfId="23"/>
    <tableColumn id="1" xr3:uid="{9A2CC1EC-F07D-4EF6-B6B6-CD59975E307B}" name="Product Name" dataDxfId="22"/>
    <tableColumn id="2" xr3:uid="{F4618823-904C-41AD-8D5C-6B06D3E6F26A}" name="Supplier" dataDxfId="21"/>
    <tableColumn id="3" xr3:uid="{EB068F32-DB24-4F04-89A6-295646B3B739}" name="Manufacturer" dataDxfId="20"/>
    <tableColumn id="4" xr3:uid="{A08ADB04-2CE5-4E67-A30D-63094D547A01}" name="Function" dataDxfId="19"/>
    <tableColumn id="5" xr3:uid="{6DA47FD4-5011-472D-AB90-8850257F9117}" name="Type of cleaning" dataDxfId="18">
      <calculatedColumnFormula>IF(Tabel4[[#This Row],[Product Name]]&lt;&gt;"","Please select type of cleaning","")</calculatedColumnFormula>
    </tableColumn>
    <tableColumn id="6" xr3:uid="{C41FDFBC-7DFC-4B0F-A753-01B4FBD627A4}" name="Nordic Swan Ecolabel, EU Ecolabel, or Good Environmental Choice licence number" dataDxfId="17">
      <calculatedColumnFormula>IF(Tabel4[[#This Row],[Product Name]]&lt;&gt;"","Please enter licence number","")</calculatedColumnFormula>
    </tableColumn>
    <tableColumn id="9" xr3:uid="{D390FB7F-FC92-4181-9DF3-1CD51BE96AE7}" name="Confirmation of user information and safety data sheets" dataDxfId="16"/>
    <tableColumn id="7" xr3:uid="{446E1828-1200-422E-892D-5E00FE6F839C}" name="Comments" dataDxfId="15"/>
  </tableColumns>
  <tableStyleInfo name="TableStyleMedium4"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81A9E100-63F8-46A8-9733-FE81770F28F6}" name="Tabel5" displayName="Tabel5" ref="W1:X16" totalsRowShown="0">
  <autoFilter ref="W1:X16" xr:uid="{81A9E100-63F8-46A8-9733-FE81770F28F6}"/>
  <tableColumns count="2">
    <tableColumn id="1" xr3:uid="{3F16123C-57A3-43CC-A488-18670AA2B47F}" name="O21 Theme"/>
    <tableColumn id="2" xr3:uid="{442590F8-EB80-4BA5-9C92-38D0CED050B8}" name="Value"/>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6A30ED0-785C-4876-BC18-E0AA3A48ADD6}" name="Tabel7" displayName="Tabel7" ref="AB1:AB3" totalsRowShown="0">
  <autoFilter ref="AB1:AB3" xr:uid="{06A30ED0-785C-4876-BC18-E0AA3A48ADD6}"/>
  <tableColumns count="1">
    <tableColumn id="1" xr3:uid="{6245C68D-D5ED-43C5-806C-73FF599CD7B8}" name="O25"/>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C301548F-70E0-4A36-9C8A-6E63B701C953}" name="Tabel9" displayName="Tabel9" ref="AD1:AD6" totalsRowShown="0">
  <autoFilter ref="AD1:AD6" xr:uid="{C301548F-70E0-4A36-9C8A-6E63B701C953}"/>
  <tableColumns count="1">
    <tableColumn id="1" xr3:uid="{0AE2EA5D-270F-4FA4-928D-EC4B0CAE00C2}" name="O25 Beverages"/>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FBAE5025-1E5B-42F1-80F1-5B89B935E170}" name="Tabel10" displayName="Tabel10" ref="AF1:AF4" totalsRowShown="0">
  <autoFilter ref="AF1:AF4" xr:uid="{FBAE5025-1E5B-42F1-80F1-5B89B935E170}"/>
  <tableColumns count="1">
    <tableColumn id="1" xr3:uid="{A3C94784-8A79-4CCE-A236-7D05715BBB93}" name="O25 Food"/>
  </tableColumns>
  <tableStyleInfo name="TableStyleMedium2" showFirstColumn="0" showLastColumn="0" showRowStripes="1" showColumnStripes="0"/>
</table>
</file>

<file path=xl/theme/theme1.xml><?xml version="1.0" encoding="utf-8"?>
<a:theme xmlns:a="http://schemas.openxmlformats.org/drawingml/2006/main" name="Office-t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8" Type="http://schemas.openxmlformats.org/officeDocument/2006/relationships/table" Target="../tables/table13.xml"/><Relationship Id="rId13" Type="http://schemas.openxmlformats.org/officeDocument/2006/relationships/table" Target="../tables/table18.xml"/><Relationship Id="rId3" Type="http://schemas.openxmlformats.org/officeDocument/2006/relationships/table" Target="../tables/table8.xml"/><Relationship Id="rId7" Type="http://schemas.openxmlformats.org/officeDocument/2006/relationships/table" Target="../tables/table12.xml"/><Relationship Id="rId12" Type="http://schemas.openxmlformats.org/officeDocument/2006/relationships/table" Target="../tables/table17.xml"/><Relationship Id="rId2" Type="http://schemas.openxmlformats.org/officeDocument/2006/relationships/table" Target="../tables/table7.xml"/><Relationship Id="rId1" Type="http://schemas.openxmlformats.org/officeDocument/2006/relationships/table" Target="../tables/table6.xml"/><Relationship Id="rId6" Type="http://schemas.openxmlformats.org/officeDocument/2006/relationships/table" Target="../tables/table11.xml"/><Relationship Id="rId11" Type="http://schemas.openxmlformats.org/officeDocument/2006/relationships/table" Target="../tables/table16.xml"/><Relationship Id="rId5" Type="http://schemas.openxmlformats.org/officeDocument/2006/relationships/table" Target="../tables/table10.xml"/><Relationship Id="rId15" Type="http://schemas.openxmlformats.org/officeDocument/2006/relationships/table" Target="../tables/table20.xml"/><Relationship Id="rId10" Type="http://schemas.openxmlformats.org/officeDocument/2006/relationships/table" Target="../tables/table15.xml"/><Relationship Id="rId4" Type="http://schemas.openxmlformats.org/officeDocument/2006/relationships/table" Target="../tables/table9.xml"/><Relationship Id="rId9" Type="http://schemas.openxmlformats.org/officeDocument/2006/relationships/table" Target="../tables/table14.xml"/><Relationship Id="rId14" Type="http://schemas.openxmlformats.org/officeDocument/2006/relationships/table" Target="../tables/table1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5D4CC9-2288-43D5-98DD-7EFE572E6422}">
  <dimension ref="A1:C24"/>
  <sheetViews>
    <sheetView tabSelected="1" workbookViewId="0">
      <selection activeCell="B3" sqref="B3"/>
    </sheetView>
  </sheetViews>
  <sheetFormatPr defaultColWidth="0" defaultRowHeight="15" zeroHeight="1" x14ac:dyDescent="0.25"/>
  <cols>
    <col min="1" max="1" width="47.140625" bestFit="1" customWidth="1"/>
    <col min="2" max="2" width="33.42578125" customWidth="1"/>
    <col min="3" max="3" width="35.140625" customWidth="1"/>
    <col min="4" max="16384" width="9.140625" hidden="1"/>
  </cols>
  <sheetData>
    <row r="1" spans="1:3" ht="18.75" x14ac:dyDescent="0.3">
      <c r="A1" s="31" t="s">
        <v>109</v>
      </c>
      <c r="B1" s="25"/>
      <c r="C1" s="25"/>
    </row>
    <row r="2" spans="1:3" x14ac:dyDescent="0.25">
      <c r="A2" s="25"/>
      <c r="B2" s="25"/>
      <c r="C2" s="25"/>
    </row>
    <row r="3" spans="1:3" ht="19.5" customHeight="1" x14ac:dyDescent="0.25">
      <c r="A3" s="25"/>
      <c r="B3" s="25"/>
      <c r="C3" s="25"/>
    </row>
    <row r="4" spans="1:3" x14ac:dyDescent="0.25">
      <c r="A4" s="25"/>
      <c r="B4" s="25"/>
      <c r="C4" s="25"/>
    </row>
    <row r="5" spans="1:3" x14ac:dyDescent="0.25">
      <c r="A5" s="59" t="s">
        <v>0</v>
      </c>
      <c r="B5" s="60"/>
      <c r="C5" s="61" t="str">
        <f>IF(B5="","&lt;- Please enter your company name","")</f>
        <v>&lt;- Please enter your company name</v>
      </c>
    </row>
    <row r="6" spans="1:3" x14ac:dyDescent="0.25">
      <c r="A6" s="59" t="s">
        <v>1</v>
      </c>
      <c r="B6" s="60"/>
      <c r="C6" s="61" t="str">
        <f>IF(B6="","&lt;- Please select certifying country","")</f>
        <v>&lt;- Please select certifying country</v>
      </c>
    </row>
    <row r="7" spans="1:3" x14ac:dyDescent="0.25">
      <c r="A7" s="59" t="s">
        <v>2</v>
      </c>
      <c r="B7" s="60"/>
      <c r="C7" s="61" t="str">
        <f>IF(B7="","&lt;- Please enter event organizer name","")</f>
        <v>&lt;- Please enter event organizer name</v>
      </c>
    </row>
    <row r="8" spans="1:3" x14ac:dyDescent="0.25">
      <c r="A8" s="59" t="s">
        <v>3</v>
      </c>
      <c r="B8" s="60"/>
      <c r="C8" s="61" t="str">
        <f>IF(B8="","&lt;- Please select a value","")</f>
        <v>&lt;- Please select a value</v>
      </c>
    </row>
    <row r="9" spans="1:3" x14ac:dyDescent="0.25">
      <c r="A9" s="59" t="s">
        <v>4</v>
      </c>
      <c r="B9" s="60"/>
      <c r="C9" s="61" t="str">
        <f>IF(B9="","&lt;- Please select a value","")</f>
        <v>&lt;- Please select a value</v>
      </c>
    </row>
    <row r="10" spans="1:3" x14ac:dyDescent="0.25">
      <c r="A10" s="62" t="s">
        <v>5</v>
      </c>
      <c r="B10" s="60"/>
      <c r="C10" s="61" t="str">
        <f>IF(B10="","&lt;- Please enter a number","")</f>
        <v>&lt;- Please enter a number</v>
      </c>
    </row>
    <row r="11" spans="1:3" x14ac:dyDescent="0.25">
      <c r="A11" s="62" t="str">
        <f>IF(B6="Denmark","Det Økologiske Spisemærke (Yes/No)","")</f>
        <v/>
      </c>
      <c r="B11" s="60"/>
      <c r="C11" s="61" t="str">
        <f>IF(AND(B6="Denmark",B11=""),"&lt;- Please choose a value","")</f>
        <v/>
      </c>
    </row>
    <row r="12" spans="1:3" x14ac:dyDescent="0.25">
      <c r="A12" s="63"/>
      <c r="B12" s="25"/>
      <c r="C12" s="61"/>
    </row>
    <row r="13" spans="1:3" x14ac:dyDescent="0.25">
      <c r="A13" s="25"/>
      <c r="B13" s="25"/>
      <c r="C13" s="25"/>
    </row>
    <row r="14" spans="1:3" x14ac:dyDescent="0.25">
      <c r="A14" s="63" t="str">
        <f>IF(B9="Yes","O15 Organic food:","")</f>
        <v/>
      </c>
      <c r="B14" s="25"/>
      <c r="C14" s="25"/>
    </row>
    <row r="15" spans="1:3" x14ac:dyDescent="0.25">
      <c r="A15" s="64" t="str">
        <f>IF(B9="Yes","Catering from Nordic Swan Ecolabelled hotels, food services and conference facilities already fulfil the requirement.","")</f>
        <v/>
      </c>
      <c r="B15" s="64"/>
      <c r="C15" s="25"/>
    </row>
    <row r="16" spans="1:3" x14ac:dyDescent="0.25">
      <c r="A16" s="64"/>
      <c r="B16" s="64"/>
      <c r="C16" s="25"/>
    </row>
    <row r="17" spans="1:3" x14ac:dyDescent="0.25">
      <c r="A17" s="25"/>
      <c r="B17" s="25"/>
      <c r="C17" s="25"/>
    </row>
    <row r="18" spans="1:3" x14ac:dyDescent="0.25">
      <c r="A18" s="63" t="str">
        <f>IF(B9="Yes","O25 Serving of take away:","")</f>
        <v/>
      </c>
      <c r="B18" s="25"/>
      <c r="C18" s="25"/>
    </row>
    <row r="19" spans="1:3" x14ac:dyDescent="0.25">
      <c r="A19" s="64" t="str">
        <f>IF(B9="Yes","Nordic Swan Ecolabelled hotels, conferences facilities and food services already fulfil the requirement.","")</f>
        <v/>
      </c>
      <c r="B19" s="64"/>
      <c r="C19" s="25"/>
    </row>
    <row r="20" spans="1:3" x14ac:dyDescent="0.25">
      <c r="A20" s="64"/>
      <c r="B20" s="64"/>
      <c r="C20" s="25"/>
    </row>
    <row r="21" spans="1:3" x14ac:dyDescent="0.25">
      <c r="A21" s="25"/>
      <c r="B21" s="25"/>
      <c r="C21" s="25"/>
    </row>
    <row r="22" spans="1:3" x14ac:dyDescent="0.25">
      <c r="A22" s="63" t="str">
        <f>IF(B9="Yes","O30 Ecolabelled cleaning products:","")</f>
        <v/>
      </c>
      <c r="B22" s="25"/>
      <c r="C22" s="25"/>
    </row>
    <row r="23" spans="1:3" x14ac:dyDescent="0.25">
      <c r="A23" s="64" t="str">
        <f>IF(B9="Yes","Nordic Swan Ecolabelled cleaning services, hotels, food services and conference facilities already fulfil the requirement.","")</f>
        <v/>
      </c>
      <c r="B23" s="64"/>
      <c r="C23" s="25"/>
    </row>
    <row r="24" spans="1:3" x14ac:dyDescent="0.25">
      <c r="A24" s="64"/>
      <c r="B24" s="64"/>
      <c r="C24" s="25"/>
    </row>
  </sheetData>
  <sheetProtection sheet="1" objects="1" scenarios="1"/>
  <protectedRanges>
    <protectedRange sqref="B5:B11" name="Område1"/>
  </protectedRanges>
  <mergeCells count="3">
    <mergeCell ref="A15:B16"/>
    <mergeCell ref="A19:B20"/>
    <mergeCell ref="A23:B24"/>
  </mergeCells>
  <dataValidations count="3">
    <dataValidation type="list" allowBlank="1" showInputMessage="1" showErrorMessage="1" error="Please select the certifying country from the list" promptTitle="Certifying country" prompt="Choose certifying country" sqref="B6" xr:uid="{6DAA6A3D-B5F8-4BEB-98C1-1F6B56924EEC}">
      <formula1>INDIRECT("Certifying_country")</formula1>
    </dataValidation>
    <dataValidation type="list" allowBlank="1" showInputMessage="1" showErrorMessage="1" errorTitle="The Organic Cuisine Label" error="Please select a value from the list" promptTitle="The Organic Cusine Label" prompt="Please select if the service is The Organic Cuisine Labelled (Det Økologiske Spisemærke)" sqref="B11:B12" xr:uid="{4985C420-6F3B-4915-B110-E34361453EDE}">
      <formula1>INDIRECT("NSE")</formula1>
    </dataValidation>
    <dataValidation type="list" allowBlank="1" showInputMessage="1" showErrorMessage="1" errorTitle="Nordic Swan Ecolabelled" error="Please select a value from the list" promptTitle="Nordic Swan Ecolabelled" prompt="Please select if the service is Nordic Swan Ecolabelled or not." sqref="B9:B10" xr:uid="{14AFF0D1-BD8F-4755-BA3F-C07F0EC6DB65}">
      <formula1>INDIRECT("NSE")</formula1>
    </dataValidation>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7D8E56-DAB9-4D89-BCB6-D073D1977667}">
  <dimension ref="A1:M108"/>
  <sheetViews>
    <sheetView workbookViewId="0">
      <selection sqref="A1:M108"/>
    </sheetView>
  </sheetViews>
  <sheetFormatPr defaultColWidth="0" defaultRowHeight="15" zeroHeight="1" outlineLevelRow="1" x14ac:dyDescent="0.25"/>
  <cols>
    <col min="1" max="1" width="51.7109375" customWidth="1"/>
    <col min="2" max="2" width="47.42578125" customWidth="1"/>
    <col min="3" max="3" width="18.85546875" bestFit="1" customWidth="1"/>
    <col min="4" max="4" width="27" bestFit="1" customWidth="1"/>
    <col min="5" max="13" width="9.140625" customWidth="1"/>
    <col min="14" max="16384" width="9.140625" hidden="1"/>
  </cols>
  <sheetData>
    <row r="1" spans="1:13" ht="18.75" x14ac:dyDescent="0.3">
      <c r="A1" s="31" t="s">
        <v>6</v>
      </c>
      <c r="B1" s="25"/>
      <c r="C1" s="25"/>
      <c r="D1" s="25"/>
      <c r="E1" s="25"/>
      <c r="F1" s="25"/>
      <c r="G1" s="25"/>
      <c r="H1" s="25"/>
      <c r="I1" s="25"/>
      <c r="J1" s="25"/>
      <c r="K1" s="25"/>
      <c r="L1" s="25"/>
      <c r="M1" s="25"/>
    </row>
    <row r="2" spans="1:13" ht="15" customHeight="1" x14ac:dyDescent="0.3">
      <c r="A2" s="31"/>
      <c r="B2" s="25"/>
      <c r="C2" s="25"/>
      <c r="D2" s="25"/>
      <c r="E2" s="25"/>
      <c r="F2" s="25"/>
      <c r="G2" s="25"/>
      <c r="H2" s="25"/>
      <c r="I2" s="25"/>
      <c r="J2" s="25"/>
      <c r="K2" s="25"/>
      <c r="L2" s="25"/>
      <c r="M2" s="25"/>
    </row>
    <row r="3" spans="1:13" ht="15" customHeight="1" x14ac:dyDescent="0.25">
      <c r="A3" s="63" t="s">
        <v>7</v>
      </c>
      <c r="B3" s="65" t="str">
        <f>IFERROR(COUNTIF(Tabel19[Produce some of the food outside the event area:],"Yes")/COUNTIF(Tabel19[Produce some of the food outside the event area:],"&lt;&gt;"),"")</f>
        <v/>
      </c>
      <c r="C3" s="66"/>
      <c r="D3" s="25"/>
      <c r="E3" s="25"/>
      <c r="F3" s="25"/>
      <c r="G3" s="25"/>
      <c r="H3" s="25"/>
      <c r="I3" s="25"/>
      <c r="J3" s="25"/>
      <c r="K3" s="25"/>
      <c r="L3" s="25"/>
      <c r="M3" s="25"/>
    </row>
    <row r="4" spans="1:13" ht="15" customHeight="1" x14ac:dyDescent="0.25">
      <c r="A4" s="63" t="s">
        <v>8</v>
      </c>
      <c r="B4" s="65" t="str">
        <f>IFERROR(COUNTIFS(Tabel19[Produce some of the food outside the event area:],"Yes",Tabel19[The Organic Cuisine Label],"Yes")/COUNTIF(Tabel19[Produce some of the food outside the event area:],"Yes"),"")</f>
        <v/>
      </c>
      <c r="C4" s="25"/>
      <c r="D4" s="25"/>
      <c r="E4" s="25"/>
      <c r="F4" s="25"/>
      <c r="G4" s="25"/>
      <c r="H4" s="25"/>
      <c r="I4" s="25"/>
      <c r="J4" s="25"/>
      <c r="K4" s="25"/>
      <c r="L4" s="25"/>
      <c r="M4" s="25"/>
    </row>
    <row r="5" spans="1:13" x14ac:dyDescent="0.25">
      <c r="A5" s="25"/>
      <c r="B5" s="25"/>
      <c r="C5" s="25"/>
      <c r="D5" s="25"/>
      <c r="E5" s="25"/>
      <c r="F5" s="25"/>
      <c r="G5" s="25"/>
      <c r="H5" s="25"/>
      <c r="I5" s="25"/>
      <c r="J5" s="25"/>
      <c r="K5" s="25"/>
      <c r="L5" s="25"/>
      <c r="M5" s="25"/>
    </row>
    <row r="6" spans="1:13" x14ac:dyDescent="0.25">
      <c r="A6" s="11" t="s">
        <v>9</v>
      </c>
      <c r="B6" s="11" t="s">
        <v>10</v>
      </c>
      <c r="C6" s="11" t="s">
        <v>11</v>
      </c>
      <c r="D6" s="11" t="s">
        <v>12</v>
      </c>
      <c r="E6" s="25"/>
      <c r="F6" s="41" t="str">
        <f>"O15 Organic food: Requirment for event in "&amp;Information!B6&amp;":"</f>
        <v>O15 Organic food: Requirment for event in :</v>
      </c>
      <c r="G6" s="42"/>
      <c r="H6" s="42"/>
      <c r="I6" s="42"/>
      <c r="J6" s="42"/>
      <c r="K6" s="42"/>
      <c r="L6" s="43"/>
      <c r="M6" s="25"/>
    </row>
    <row r="7" spans="1:13" x14ac:dyDescent="0.25">
      <c r="A7" s="11"/>
      <c r="B7" s="11"/>
      <c r="C7" s="67"/>
      <c r="D7" s="11"/>
      <c r="E7" s="25"/>
      <c r="F7" s="14"/>
      <c r="G7" s="15"/>
      <c r="H7" s="15"/>
      <c r="I7" s="15"/>
      <c r="J7" s="15"/>
      <c r="K7" s="15"/>
      <c r="L7" s="16"/>
      <c r="M7" s="25"/>
    </row>
    <row r="8" spans="1:13" ht="15" customHeight="1" x14ac:dyDescent="0.25">
      <c r="A8" s="11"/>
      <c r="B8" s="11"/>
      <c r="C8" s="67"/>
      <c r="D8" s="11"/>
      <c r="E8" s="25"/>
      <c r="F8" s="44" t="str">
        <f>_xlfn.XLOOKUP(Information!B6,Texts!I2:I6,Texts!J2:J6,"",0)</f>
        <v/>
      </c>
      <c r="G8" s="45"/>
      <c r="H8" s="45"/>
      <c r="I8" s="45"/>
      <c r="J8" s="45"/>
      <c r="K8" s="45"/>
      <c r="L8" s="46"/>
      <c r="M8" s="25"/>
    </row>
    <row r="9" spans="1:13" x14ac:dyDescent="0.25">
      <c r="A9" s="11"/>
      <c r="B9" s="11"/>
      <c r="C9" s="67"/>
      <c r="D9" s="11"/>
      <c r="E9" s="25"/>
      <c r="F9" s="44"/>
      <c r="G9" s="45"/>
      <c r="H9" s="45"/>
      <c r="I9" s="45"/>
      <c r="J9" s="45"/>
      <c r="K9" s="45"/>
      <c r="L9" s="46"/>
      <c r="M9" s="25"/>
    </row>
    <row r="10" spans="1:13" x14ac:dyDescent="0.25">
      <c r="A10" s="11"/>
      <c r="B10" s="11"/>
      <c r="C10" s="68"/>
      <c r="D10" s="11"/>
      <c r="E10" s="25"/>
      <c r="F10" s="44"/>
      <c r="G10" s="45"/>
      <c r="H10" s="45"/>
      <c r="I10" s="45"/>
      <c r="J10" s="45"/>
      <c r="K10" s="45"/>
      <c r="L10" s="46"/>
      <c r="M10" s="25"/>
    </row>
    <row r="11" spans="1:13" x14ac:dyDescent="0.25">
      <c r="A11" s="11"/>
      <c r="B11" s="11"/>
      <c r="C11" s="68"/>
      <c r="D11" s="11"/>
      <c r="E11" s="25"/>
      <c r="F11" s="44"/>
      <c r="G11" s="45"/>
      <c r="H11" s="45"/>
      <c r="I11" s="45"/>
      <c r="J11" s="45"/>
      <c r="K11" s="45"/>
      <c r="L11" s="46"/>
      <c r="M11" s="25"/>
    </row>
    <row r="12" spans="1:13" x14ac:dyDescent="0.25">
      <c r="A12" s="11"/>
      <c r="B12" s="11"/>
      <c r="C12" s="68"/>
      <c r="D12" s="11"/>
      <c r="E12" s="25"/>
      <c r="F12" s="44"/>
      <c r="G12" s="45"/>
      <c r="H12" s="45"/>
      <c r="I12" s="45"/>
      <c r="J12" s="45"/>
      <c r="K12" s="45"/>
      <c r="L12" s="46"/>
      <c r="M12" s="25"/>
    </row>
    <row r="13" spans="1:13" x14ac:dyDescent="0.25">
      <c r="A13" s="11"/>
      <c r="B13" s="11"/>
      <c r="C13" s="68"/>
      <c r="D13" s="11"/>
      <c r="E13" s="25"/>
      <c r="F13" s="44"/>
      <c r="G13" s="45"/>
      <c r="H13" s="45"/>
      <c r="I13" s="45"/>
      <c r="J13" s="45"/>
      <c r="K13" s="45"/>
      <c r="L13" s="46"/>
      <c r="M13" s="25"/>
    </row>
    <row r="14" spans="1:13" x14ac:dyDescent="0.25">
      <c r="A14" s="11"/>
      <c r="B14" s="11"/>
      <c r="C14" s="68"/>
      <c r="D14" s="11"/>
      <c r="E14" s="25"/>
      <c r="F14" s="44"/>
      <c r="G14" s="45"/>
      <c r="H14" s="45"/>
      <c r="I14" s="45"/>
      <c r="J14" s="45"/>
      <c r="K14" s="45"/>
      <c r="L14" s="46"/>
      <c r="M14" s="25"/>
    </row>
    <row r="15" spans="1:13" x14ac:dyDescent="0.25">
      <c r="A15" s="11"/>
      <c r="B15" s="11"/>
      <c r="C15" s="68"/>
      <c r="D15" s="11"/>
      <c r="E15" s="25"/>
      <c r="F15" s="44"/>
      <c r="G15" s="45"/>
      <c r="H15" s="45"/>
      <c r="I15" s="45"/>
      <c r="J15" s="45"/>
      <c r="K15" s="45"/>
      <c r="L15" s="46"/>
      <c r="M15" s="25"/>
    </row>
    <row r="16" spans="1:13" x14ac:dyDescent="0.25">
      <c r="A16" s="11"/>
      <c r="B16" s="11"/>
      <c r="C16" s="68"/>
      <c r="D16" s="11"/>
      <c r="E16" s="25"/>
      <c r="F16" s="44"/>
      <c r="G16" s="45"/>
      <c r="H16" s="45"/>
      <c r="I16" s="45"/>
      <c r="J16" s="45"/>
      <c r="K16" s="45"/>
      <c r="L16" s="46"/>
      <c r="M16" s="25"/>
    </row>
    <row r="17" spans="1:13" x14ac:dyDescent="0.25">
      <c r="A17" s="11"/>
      <c r="B17" s="11"/>
      <c r="C17" s="11"/>
      <c r="D17" s="11"/>
      <c r="E17" s="25"/>
      <c r="F17" s="44"/>
      <c r="G17" s="45"/>
      <c r="H17" s="45"/>
      <c r="I17" s="45"/>
      <c r="J17" s="45"/>
      <c r="K17" s="45"/>
      <c r="L17" s="46"/>
      <c r="M17" s="25"/>
    </row>
    <row r="18" spans="1:13" x14ac:dyDescent="0.25">
      <c r="A18" s="11"/>
      <c r="B18" s="11"/>
      <c r="C18" s="11"/>
      <c r="D18" s="11"/>
      <c r="E18" s="25"/>
      <c r="F18" s="44"/>
      <c r="G18" s="45"/>
      <c r="H18" s="45"/>
      <c r="I18" s="45"/>
      <c r="J18" s="45"/>
      <c r="K18" s="45"/>
      <c r="L18" s="46"/>
      <c r="M18" s="25"/>
    </row>
    <row r="19" spans="1:13" x14ac:dyDescent="0.25">
      <c r="A19" s="11"/>
      <c r="B19" s="11"/>
      <c r="C19" s="11"/>
      <c r="D19" s="11"/>
      <c r="E19" s="25"/>
      <c r="F19" s="44"/>
      <c r="G19" s="45"/>
      <c r="H19" s="45"/>
      <c r="I19" s="45"/>
      <c r="J19" s="45"/>
      <c r="K19" s="45"/>
      <c r="L19" s="46"/>
      <c r="M19" s="25"/>
    </row>
    <row r="20" spans="1:13" x14ac:dyDescent="0.25">
      <c r="A20" s="11"/>
      <c r="B20" s="11"/>
      <c r="C20" s="11"/>
      <c r="D20" s="11"/>
      <c r="E20" s="25"/>
      <c r="F20" s="44"/>
      <c r="G20" s="45"/>
      <c r="H20" s="45"/>
      <c r="I20" s="45"/>
      <c r="J20" s="45"/>
      <c r="K20" s="45"/>
      <c r="L20" s="46"/>
      <c r="M20" s="25"/>
    </row>
    <row r="21" spans="1:13" x14ac:dyDescent="0.25">
      <c r="A21" s="11"/>
      <c r="B21" s="11"/>
      <c r="C21" s="11"/>
      <c r="D21" s="11"/>
      <c r="E21" s="25"/>
      <c r="F21" s="44"/>
      <c r="G21" s="45"/>
      <c r="H21" s="45"/>
      <c r="I21" s="45"/>
      <c r="J21" s="45"/>
      <c r="K21" s="45"/>
      <c r="L21" s="46"/>
      <c r="M21" s="25"/>
    </row>
    <row r="22" spans="1:13" x14ac:dyDescent="0.25">
      <c r="A22" s="11"/>
      <c r="B22" s="11"/>
      <c r="C22" s="11"/>
      <c r="D22" s="11"/>
      <c r="E22" s="25"/>
      <c r="F22" s="44"/>
      <c r="G22" s="45"/>
      <c r="H22" s="45"/>
      <c r="I22" s="45"/>
      <c r="J22" s="45"/>
      <c r="K22" s="45"/>
      <c r="L22" s="46"/>
      <c r="M22" s="25"/>
    </row>
    <row r="23" spans="1:13" x14ac:dyDescent="0.25">
      <c r="A23" s="11"/>
      <c r="B23" s="11"/>
      <c r="C23" s="11"/>
      <c r="D23" s="11"/>
      <c r="E23" s="25"/>
      <c r="F23" s="44"/>
      <c r="G23" s="45"/>
      <c r="H23" s="45"/>
      <c r="I23" s="45"/>
      <c r="J23" s="45"/>
      <c r="K23" s="45"/>
      <c r="L23" s="46"/>
      <c r="M23" s="25"/>
    </row>
    <row r="24" spans="1:13" x14ac:dyDescent="0.25">
      <c r="A24" s="11"/>
      <c r="B24" s="11"/>
      <c r="C24" s="11"/>
      <c r="D24" s="11"/>
      <c r="E24" s="25"/>
      <c r="F24" s="44"/>
      <c r="G24" s="45"/>
      <c r="H24" s="45"/>
      <c r="I24" s="45"/>
      <c r="J24" s="45"/>
      <c r="K24" s="45"/>
      <c r="L24" s="46"/>
      <c r="M24" s="25"/>
    </row>
    <row r="25" spans="1:13" x14ac:dyDescent="0.25">
      <c r="A25" s="11"/>
      <c r="B25" s="11"/>
      <c r="C25" s="11"/>
      <c r="D25" s="11"/>
      <c r="E25" s="25"/>
      <c r="F25" s="44"/>
      <c r="G25" s="45"/>
      <c r="H25" s="45"/>
      <c r="I25" s="45"/>
      <c r="J25" s="45"/>
      <c r="K25" s="45"/>
      <c r="L25" s="46"/>
      <c r="M25" s="25"/>
    </row>
    <row r="26" spans="1:13" x14ac:dyDescent="0.25">
      <c r="A26" s="11"/>
      <c r="B26" s="11"/>
      <c r="C26" s="11"/>
      <c r="D26" s="11"/>
      <c r="E26" s="25"/>
      <c r="F26" s="44"/>
      <c r="G26" s="45"/>
      <c r="H26" s="45"/>
      <c r="I26" s="45"/>
      <c r="J26" s="45"/>
      <c r="K26" s="45"/>
      <c r="L26" s="46"/>
      <c r="M26" s="25"/>
    </row>
    <row r="27" spans="1:13" x14ac:dyDescent="0.25">
      <c r="A27" s="11"/>
      <c r="B27" s="11"/>
      <c r="C27" s="11"/>
      <c r="D27" s="11"/>
      <c r="E27" s="25"/>
      <c r="F27" s="44"/>
      <c r="G27" s="45"/>
      <c r="H27" s="45"/>
      <c r="I27" s="45"/>
      <c r="J27" s="45"/>
      <c r="K27" s="45"/>
      <c r="L27" s="46"/>
      <c r="M27" s="25"/>
    </row>
    <row r="28" spans="1:13" x14ac:dyDescent="0.25">
      <c r="A28" s="11"/>
      <c r="B28" s="11"/>
      <c r="C28" s="11"/>
      <c r="D28" s="11"/>
      <c r="E28" s="25"/>
      <c r="F28" s="44"/>
      <c r="G28" s="45"/>
      <c r="H28" s="45"/>
      <c r="I28" s="45"/>
      <c r="J28" s="45"/>
      <c r="K28" s="45"/>
      <c r="L28" s="46"/>
      <c r="M28" s="25"/>
    </row>
    <row r="29" spans="1:13" x14ac:dyDescent="0.25">
      <c r="A29" s="11"/>
      <c r="B29" s="11"/>
      <c r="C29" s="11"/>
      <c r="D29" s="11"/>
      <c r="E29" s="25"/>
      <c r="F29" s="44"/>
      <c r="G29" s="45"/>
      <c r="H29" s="45"/>
      <c r="I29" s="45"/>
      <c r="J29" s="45"/>
      <c r="K29" s="45"/>
      <c r="L29" s="46"/>
      <c r="M29" s="25"/>
    </row>
    <row r="30" spans="1:13" x14ac:dyDescent="0.25">
      <c r="A30" s="11"/>
      <c r="B30" s="11"/>
      <c r="C30" s="11"/>
      <c r="D30" s="11"/>
      <c r="E30" s="25"/>
      <c r="F30" s="44"/>
      <c r="G30" s="45"/>
      <c r="H30" s="45"/>
      <c r="I30" s="45"/>
      <c r="J30" s="45"/>
      <c r="K30" s="45"/>
      <c r="L30" s="46"/>
      <c r="M30" s="25"/>
    </row>
    <row r="31" spans="1:13" x14ac:dyDescent="0.25">
      <c r="A31" s="11"/>
      <c r="B31" s="11"/>
      <c r="C31" s="11"/>
      <c r="D31" s="11"/>
      <c r="E31" s="25"/>
      <c r="F31" s="44"/>
      <c r="G31" s="45"/>
      <c r="H31" s="45"/>
      <c r="I31" s="45"/>
      <c r="J31" s="45"/>
      <c r="K31" s="45"/>
      <c r="L31" s="46"/>
      <c r="M31" s="25"/>
    </row>
    <row r="32" spans="1:13" x14ac:dyDescent="0.25">
      <c r="A32" s="11"/>
      <c r="B32" s="11"/>
      <c r="C32" s="11"/>
      <c r="D32" s="11"/>
      <c r="E32" s="25"/>
      <c r="F32" s="44"/>
      <c r="G32" s="45"/>
      <c r="H32" s="45"/>
      <c r="I32" s="45"/>
      <c r="J32" s="45"/>
      <c r="K32" s="45"/>
      <c r="L32" s="46"/>
      <c r="M32" s="25"/>
    </row>
    <row r="33" spans="1:13" x14ac:dyDescent="0.25">
      <c r="A33" s="11"/>
      <c r="B33" s="11"/>
      <c r="C33" s="11"/>
      <c r="D33" s="11"/>
      <c r="E33" s="25"/>
      <c r="F33" s="44"/>
      <c r="G33" s="45"/>
      <c r="H33" s="45"/>
      <c r="I33" s="45"/>
      <c r="J33" s="45"/>
      <c r="K33" s="45"/>
      <c r="L33" s="46"/>
      <c r="M33" s="25"/>
    </row>
    <row r="34" spans="1:13" x14ac:dyDescent="0.25">
      <c r="A34" s="11"/>
      <c r="B34" s="11"/>
      <c r="C34" s="11"/>
      <c r="D34" s="11"/>
      <c r="E34" s="25"/>
      <c r="F34" s="44"/>
      <c r="G34" s="45"/>
      <c r="H34" s="45"/>
      <c r="I34" s="45"/>
      <c r="J34" s="45"/>
      <c r="K34" s="45"/>
      <c r="L34" s="46"/>
      <c r="M34" s="25"/>
    </row>
    <row r="35" spans="1:13" x14ac:dyDescent="0.25">
      <c r="A35" s="11"/>
      <c r="B35" s="11"/>
      <c r="C35" s="11"/>
      <c r="D35" s="11"/>
      <c r="E35" s="25"/>
      <c r="F35" s="44"/>
      <c r="G35" s="45"/>
      <c r="H35" s="45"/>
      <c r="I35" s="45"/>
      <c r="J35" s="45"/>
      <c r="K35" s="45"/>
      <c r="L35" s="46"/>
      <c r="M35" s="25"/>
    </row>
    <row r="36" spans="1:13" x14ac:dyDescent="0.25">
      <c r="A36" s="11"/>
      <c r="B36" s="11"/>
      <c r="C36" s="11"/>
      <c r="D36" s="11"/>
      <c r="E36" s="25"/>
      <c r="F36" s="44"/>
      <c r="G36" s="45"/>
      <c r="H36" s="45"/>
      <c r="I36" s="45"/>
      <c r="J36" s="45"/>
      <c r="K36" s="45"/>
      <c r="L36" s="46"/>
      <c r="M36" s="25"/>
    </row>
    <row r="37" spans="1:13" x14ac:dyDescent="0.25">
      <c r="A37" s="11"/>
      <c r="B37" s="11"/>
      <c r="C37" s="11"/>
      <c r="D37" s="11"/>
      <c r="E37" s="25"/>
      <c r="F37" s="44"/>
      <c r="G37" s="45"/>
      <c r="H37" s="45"/>
      <c r="I37" s="45"/>
      <c r="J37" s="45"/>
      <c r="K37" s="45"/>
      <c r="L37" s="46"/>
      <c r="M37" s="25"/>
    </row>
    <row r="38" spans="1:13" x14ac:dyDescent="0.25">
      <c r="A38" s="11"/>
      <c r="B38" s="11"/>
      <c r="C38" s="11"/>
      <c r="D38" s="11"/>
      <c r="E38" s="25"/>
      <c r="F38" s="44"/>
      <c r="G38" s="45"/>
      <c r="H38" s="45"/>
      <c r="I38" s="45"/>
      <c r="J38" s="45"/>
      <c r="K38" s="45"/>
      <c r="L38" s="46"/>
      <c r="M38" s="25"/>
    </row>
    <row r="39" spans="1:13" x14ac:dyDescent="0.25">
      <c r="A39" s="11"/>
      <c r="B39" s="11"/>
      <c r="C39" s="11"/>
      <c r="D39" s="11"/>
      <c r="E39" s="25"/>
      <c r="F39" s="44"/>
      <c r="G39" s="45"/>
      <c r="H39" s="45"/>
      <c r="I39" s="45"/>
      <c r="J39" s="45"/>
      <c r="K39" s="45"/>
      <c r="L39" s="46"/>
      <c r="M39" s="25"/>
    </row>
    <row r="40" spans="1:13" x14ac:dyDescent="0.25">
      <c r="A40" s="11"/>
      <c r="B40" s="11"/>
      <c r="C40" s="11"/>
      <c r="D40" s="11"/>
      <c r="E40" s="25"/>
      <c r="F40" s="44"/>
      <c r="G40" s="45"/>
      <c r="H40" s="45"/>
      <c r="I40" s="45"/>
      <c r="J40" s="45"/>
      <c r="K40" s="45"/>
      <c r="L40" s="46"/>
      <c r="M40" s="25"/>
    </row>
    <row r="41" spans="1:13" x14ac:dyDescent="0.25">
      <c r="A41" s="11"/>
      <c r="B41" s="11"/>
      <c r="C41" s="11"/>
      <c r="D41" s="11"/>
      <c r="E41" s="25"/>
      <c r="F41" s="44"/>
      <c r="G41" s="45"/>
      <c r="H41" s="45"/>
      <c r="I41" s="45"/>
      <c r="J41" s="45"/>
      <c r="K41" s="45"/>
      <c r="L41" s="46"/>
      <c r="M41" s="25"/>
    </row>
    <row r="42" spans="1:13" x14ac:dyDescent="0.25">
      <c r="A42" s="11"/>
      <c r="B42" s="11"/>
      <c r="C42" s="11"/>
      <c r="D42" s="11"/>
      <c r="E42" s="25"/>
      <c r="F42" s="44"/>
      <c r="G42" s="45"/>
      <c r="H42" s="45"/>
      <c r="I42" s="45"/>
      <c r="J42" s="45"/>
      <c r="K42" s="45"/>
      <c r="L42" s="46"/>
      <c r="M42" s="25"/>
    </row>
    <row r="43" spans="1:13" x14ac:dyDescent="0.25">
      <c r="A43" s="11"/>
      <c r="B43" s="11"/>
      <c r="C43" s="11"/>
      <c r="D43" s="11"/>
      <c r="E43" s="25"/>
      <c r="F43" s="44"/>
      <c r="G43" s="45"/>
      <c r="H43" s="45"/>
      <c r="I43" s="45"/>
      <c r="J43" s="45"/>
      <c r="K43" s="45"/>
      <c r="L43" s="46"/>
      <c r="M43" s="25"/>
    </row>
    <row r="44" spans="1:13" x14ac:dyDescent="0.25">
      <c r="A44" s="11"/>
      <c r="B44" s="11"/>
      <c r="C44" s="11"/>
      <c r="D44" s="11"/>
      <c r="E44" s="25"/>
      <c r="F44" s="44"/>
      <c r="G44" s="45"/>
      <c r="H44" s="45"/>
      <c r="I44" s="45"/>
      <c r="J44" s="45"/>
      <c r="K44" s="45"/>
      <c r="L44" s="46"/>
      <c r="M44" s="25"/>
    </row>
    <row r="45" spans="1:13" x14ac:dyDescent="0.25">
      <c r="A45" s="11"/>
      <c r="B45" s="11"/>
      <c r="C45" s="11"/>
      <c r="D45" s="11"/>
      <c r="E45" s="25"/>
      <c r="F45" s="47"/>
      <c r="G45" s="48"/>
      <c r="H45" s="48"/>
      <c r="I45" s="48"/>
      <c r="J45" s="48"/>
      <c r="K45" s="48"/>
      <c r="L45" s="49"/>
      <c r="M45" s="25"/>
    </row>
    <row r="46" spans="1:13" x14ac:dyDescent="0.25">
      <c r="A46" s="11"/>
      <c r="B46" s="11"/>
      <c r="C46" s="11"/>
      <c r="D46" s="11"/>
      <c r="E46" s="25"/>
      <c r="F46" s="25"/>
      <c r="G46" s="25"/>
      <c r="H46" s="25"/>
      <c r="I46" s="25"/>
      <c r="J46" s="25"/>
      <c r="K46" s="25"/>
      <c r="L46" s="25"/>
      <c r="M46" s="25"/>
    </row>
    <row r="47" spans="1:13" hidden="1" outlineLevel="1" x14ac:dyDescent="0.25">
      <c r="A47" s="11"/>
      <c r="B47" s="11"/>
      <c r="C47" s="11"/>
      <c r="D47" s="11"/>
      <c r="E47" s="25"/>
      <c r="F47" s="25"/>
      <c r="G47" s="25"/>
      <c r="H47" s="25"/>
      <c r="I47" s="25"/>
      <c r="J47" s="25"/>
      <c r="K47" s="25"/>
      <c r="L47" s="25"/>
      <c r="M47" s="25"/>
    </row>
    <row r="48" spans="1:13" hidden="1" outlineLevel="1" x14ac:dyDescent="0.25">
      <c r="A48" s="11"/>
      <c r="B48" s="11"/>
      <c r="C48" s="11"/>
      <c r="D48" s="11"/>
      <c r="E48" s="25"/>
      <c r="F48" s="25"/>
      <c r="G48" s="25"/>
      <c r="H48" s="25"/>
      <c r="I48" s="25"/>
      <c r="J48" s="25"/>
      <c r="K48" s="25"/>
      <c r="L48" s="25"/>
      <c r="M48" s="25"/>
    </row>
    <row r="49" spans="1:13" hidden="1" outlineLevel="1" x14ac:dyDescent="0.25">
      <c r="A49" s="11"/>
      <c r="B49" s="11"/>
      <c r="C49" s="11"/>
      <c r="D49" s="11"/>
      <c r="E49" s="25"/>
      <c r="F49" s="25"/>
      <c r="G49" s="25"/>
      <c r="H49" s="25"/>
      <c r="I49" s="25"/>
      <c r="J49" s="25"/>
      <c r="K49" s="25"/>
      <c r="L49" s="25"/>
      <c r="M49" s="25"/>
    </row>
    <row r="50" spans="1:13" hidden="1" outlineLevel="1" x14ac:dyDescent="0.25">
      <c r="A50" s="11"/>
      <c r="B50" s="11"/>
      <c r="C50" s="11"/>
      <c r="D50" s="11"/>
      <c r="E50" s="25"/>
      <c r="F50" s="25"/>
      <c r="G50" s="25"/>
      <c r="H50" s="25"/>
      <c r="I50" s="25"/>
      <c r="J50" s="25"/>
      <c r="K50" s="25"/>
      <c r="L50" s="25"/>
      <c r="M50" s="25"/>
    </row>
    <row r="51" spans="1:13" hidden="1" outlineLevel="1" x14ac:dyDescent="0.25">
      <c r="A51" s="11"/>
      <c r="B51" s="11"/>
      <c r="C51" s="11"/>
      <c r="D51" s="11"/>
      <c r="E51" s="25"/>
      <c r="F51" s="25"/>
      <c r="G51" s="25"/>
      <c r="H51" s="25"/>
      <c r="I51" s="25"/>
      <c r="J51" s="25"/>
      <c r="K51" s="25"/>
      <c r="L51" s="25"/>
      <c r="M51" s="25"/>
    </row>
    <row r="52" spans="1:13" hidden="1" outlineLevel="1" x14ac:dyDescent="0.25">
      <c r="A52" s="11"/>
      <c r="B52" s="11"/>
      <c r="C52" s="11"/>
      <c r="D52" s="11"/>
      <c r="E52" s="25"/>
      <c r="F52" s="25"/>
      <c r="G52" s="25"/>
      <c r="H52" s="25"/>
      <c r="I52" s="25"/>
      <c r="J52" s="25"/>
      <c r="K52" s="25"/>
      <c r="L52" s="25"/>
      <c r="M52" s="25"/>
    </row>
    <row r="53" spans="1:13" hidden="1" outlineLevel="1" x14ac:dyDescent="0.25">
      <c r="A53" s="11"/>
      <c r="B53" s="11"/>
      <c r="C53" s="11"/>
      <c r="D53" s="11"/>
      <c r="E53" s="25"/>
      <c r="F53" s="25"/>
      <c r="G53" s="25"/>
      <c r="H53" s="25"/>
      <c r="I53" s="25"/>
      <c r="J53" s="25"/>
      <c r="K53" s="25"/>
      <c r="L53" s="25"/>
      <c r="M53" s="25"/>
    </row>
    <row r="54" spans="1:13" hidden="1" outlineLevel="1" x14ac:dyDescent="0.25">
      <c r="A54" s="11"/>
      <c r="B54" s="11"/>
      <c r="C54" s="11"/>
      <c r="D54" s="11"/>
      <c r="E54" s="25"/>
      <c r="F54" s="25"/>
      <c r="G54" s="25"/>
      <c r="H54" s="25"/>
      <c r="I54" s="25"/>
      <c r="J54" s="25"/>
      <c r="K54" s="25"/>
      <c r="L54" s="25"/>
      <c r="M54" s="25"/>
    </row>
    <row r="55" spans="1:13" hidden="1" outlineLevel="1" x14ac:dyDescent="0.25">
      <c r="A55" s="11"/>
      <c r="B55" s="11"/>
      <c r="C55" s="11"/>
      <c r="D55" s="11"/>
      <c r="E55" s="25"/>
      <c r="F55" s="25"/>
      <c r="G55" s="25"/>
      <c r="H55" s="25"/>
      <c r="I55" s="25"/>
      <c r="J55" s="25"/>
      <c r="K55" s="25"/>
      <c r="L55" s="25"/>
      <c r="M55" s="25"/>
    </row>
    <row r="56" spans="1:13" hidden="1" outlineLevel="1" x14ac:dyDescent="0.25">
      <c r="A56" s="11"/>
      <c r="B56" s="11"/>
      <c r="C56" s="11"/>
      <c r="D56" s="11"/>
      <c r="E56" s="25"/>
      <c r="F56" s="25"/>
      <c r="G56" s="25"/>
      <c r="H56" s="25"/>
      <c r="I56" s="25"/>
      <c r="J56" s="25"/>
      <c r="K56" s="25"/>
      <c r="L56" s="25"/>
      <c r="M56" s="25"/>
    </row>
    <row r="57" spans="1:13" hidden="1" outlineLevel="1" x14ac:dyDescent="0.25">
      <c r="A57" s="11"/>
      <c r="B57" s="11"/>
      <c r="C57" s="11"/>
      <c r="D57" s="11"/>
      <c r="E57" s="25"/>
      <c r="F57" s="25"/>
      <c r="G57" s="25"/>
      <c r="H57" s="25"/>
      <c r="I57" s="25"/>
      <c r="J57" s="25"/>
      <c r="K57" s="25"/>
      <c r="L57" s="25"/>
      <c r="M57" s="25"/>
    </row>
    <row r="58" spans="1:13" hidden="1" outlineLevel="1" x14ac:dyDescent="0.25">
      <c r="A58" s="11"/>
      <c r="B58" s="11"/>
      <c r="C58" s="11"/>
      <c r="D58" s="11"/>
      <c r="E58" s="25"/>
      <c r="F58" s="25"/>
      <c r="G58" s="25"/>
      <c r="H58" s="25"/>
      <c r="I58" s="25"/>
      <c r="J58" s="25"/>
      <c r="K58" s="25"/>
      <c r="L58" s="25"/>
      <c r="M58" s="25"/>
    </row>
    <row r="59" spans="1:13" hidden="1" outlineLevel="1" x14ac:dyDescent="0.25">
      <c r="A59" s="11"/>
      <c r="B59" s="11"/>
      <c r="C59" s="11"/>
      <c r="D59" s="11"/>
      <c r="E59" s="25"/>
      <c r="F59" s="25"/>
      <c r="G59" s="25"/>
      <c r="H59" s="25"/>
      <c r="I59" s="25"/>
      <c r="J59" s="25"/>
      <c r="K59" s="25"/>
      <c r="L59" s="25"/>
      <c r="M59" s="25"/>
    </row>
    <row r="60" spans="1:13" hidden="1" outlineLevel="1" x14ac:dyDescent="0.25">
      <c r="A60" s="11"/>
      <c r="B60" s="11"/>
      <c r="C60" s="11"/>
      <c r="D60" s="11"/>
      <c r="E60" s="25"/>
      <c r="F60" s="25"/>
      <c r="G60" s="25"/>
      <c r="H60" s="25"/>
      <c r="I60" s="25"/>
      <c r="J60" s="25"/>
      <c r="K60" s="25"/>
      <c r="L60" s="25"/>
      <c r="M60" s="25"/>
    </row>
    <row r="61" spans="1:13" hidden="1" outlineLevel="1" x14ac:dyDescent="0.25">
      <c r="A61" s="11"/>
      <c r="B61" s="11"/>
      <c r="C61" s="11"/>
      <c r="D61" s="11"/>
      <c r="E61" s="25"/>
      <c r="F61" s="25"/>
      <c r="G61" s="25"/>
      <c r="H61" s="25"/>
      <c r="I61" s="25"/>
      <c r="J61" s="25"/>
      <c r="K61" s="25"/>
      <c r="L61" s="25"/>
      <c r="M61" s="25"/>
    </row>
    <row r="62" spans="1:13" hidden="1" outlineLevel="1" x14ac:dyDescent="0.25">
      <c r="A62" s="11"/>
      <c r="B62" s="11"/>
      <c r="C62" s="11"/>
      <c r="D62" s="11"/>
      <c r="E62" s="25"/>
      <c r="F62" s="25"/>
      <c r="G62" s="25"/>
      <c r="H62" s="25"/>
      <c r="I62" s="25"/>
      <c r="J62" s="25"/>
      <c r="K62" s="25"/>
      <c r="L62" s="25"/>
      <c r="M62" s="25"/>
    </row>
    <row r="63" spans="1:13" hidden="1" outlineLevel="1" x14ac:dyDescent="0.25">
      <c r="A63" s="11"/>
      <c r="B63" s="11"/>
      <c r="C63" s="11"/>
      <c r="D63" s="11"/>
      <c r="E63" s="25"/>
      <c r="F63" s="25"/>
      <c r="G63" s="25"/>
      <c r="H63" s="25"/>
      <c r="I63" s="25"/>
      <c r="J63" s="25"/>
      <c r="K63" s="25"/>
      <c r="L63" s="25"/>
      <c r="M63" s="25"/>
    </row>
    <row r="64" spans="1:13" hidden="1" outlineLevel="1" x14ac:dyDescent="0.25">
      <c r="A64" s="11"/>
      <c r="B64" s="11"/>
      <c r="C64" s="11"/>
      <c r="D64" s="11"/>
      <c r="E64" s="25"/>
      <c r="F64" s="25"/>
      <c r="G64" s="25"/>
      <c r="H64" s="25"/>
      <c r="I64" s="25"/>
      <c r="J64" s="25"/>
      <c r="K64" s="25"/>
      <c r="L64" s="25"/>
      <c r="M64" s="25"/>
    </row>
    <row r="65" spans="1:13" hidden="1" outlineLevel="1" x14ac:dyDescent="0.25">
      <c r="A65" s="11"/>
      <c r="B65" s="11"/>
      <c r="C65" s="11"/>
      <c r="D65" s="11"/>
      <c r="E65" s="25"/>
      <c r="F65" s="25"/>
      <c r="G65" s="25"/>
      <c r="H65" s="25"/>
      <c r="I65" s="25"/>
      <c r="J65" s="25"/>
      <c r="K65" s="25"/>
      <c r="L65" s="25"/>
      <c r="M65" s="25"/>
    </row>
    <row r="66" spans="1:13" hidden="1" outlineLevel="1" x14ac:dyDescent="0.25">
      <c r="A66" s="11"/>
      <c r="B66" s="11"/>
      <c r="C66" s="11"/>
      <c r="D66" s="11"/>
      <c r="E66" s="25"/>
      <c r="F66" s="25"/>
      <c r="G66" s="25"/>
      <c r="H66" s="25"/>
      <c r="I66" s="25"/>
      <c r="J66" s="25"/>
      <c r="K66" s="25"/>
      <c r="L66" s="25"/>
      <c r="M66" s="25"/>
    </row>
    <row r="67" spans="1:13" hidden="1" outlineLevel="1" x14ac:dyDescent="0.25">
      <c r="A67" s="11"/>
      <c r="B67" s="11"/>
      <c r="C67" s="11"/>
      <c r="D67" s="11"/>
      <c r="E67" s="25"/>
      <c r="F67" s="25"/>
      <c r="G67" s="25"/>
      <c r="H67" s="25"/>
      <c r="I67" s="25"/>
      <c r="J67" s="25"/>
      <c r="K67" s="25"/>
      <c r="L67" s="25"/>
      <c r="M67" s="25"/>
    </row>
    <row r="68" spans="1:13" hidden="1" outlineLevel="1" x14ac:dyDescent="0.25">
      <c r="A68" s="11"/>
      <c r="B68" s="11"/>
      <c r="C68" s="11"/>
      <c r="D68" s="11"/>
      <c r="E68" s="25"/>
      <c r="F68" s="25"/>
      <c r="G68" s="25"/>
      <c r="H68" s="25"/>
      <c r="I68" s="25"/>
      <c r="J68" s="25"/>
      <c r="K68" s="25"/>
      <c r="L68" s="25"/>
      <c r="M68" s="25"/>
    </row>
    <row r="69" spans="1:13" hidden="1" outlineLevel="1" x14ac:dyDescent="0.25">
      <c r="A69" s="11"/>
      <c r="B69" s="11"/>
      <c r="C69" s="11"/>
      <c r="D69" s="11"/>
      <c r="E69" s="25"/>
      <c r="F69" s="25"/>
      <c r="G69" s="25"/>
      <c r="H69" s="25"/>
      <c r="I69" s="25"/>
      <c r="J69" s="25"/>
      <c r="K69" s="25"/>
      <c r="L69" s="25"/>
      <c r="M69" s="25"/>
    </row>
    <row r="70" spans="1:13" hidden="1" outlineLevel="1" x14ac:dyDescent="0.25">
      <c r="A70" s="11"/>
      <c r="B70" s="11"/>
      <c r="C70" s="11"/>
      <c r="D70" s="11"/>
      <c r="E70" s="25"/>
      <c r="F70" s="25"/>
      <c r="G70" s="25"/>
      <c r="H70" s="25"/>
      <c r="I70" s="25"/>
      <c r="J70" s="25"/>
      <c r="K70" s="25"/>
      <c r="L70" s="25"/>
      <c r="M70" s="25"/>
    </row>
    <row r="71" spans="1:13" hidden="1" outlineLevel="1" x14ac:dyDescent="0.25">
      <c r="A71" s="11"/>
      <c r="B71" s="11"/>
      <c r="C71" s="11"/>
      <c r="D71" s="11"/>
      <c r="E71" s="25"/>
      <c r="F71" s="25"/>
      <c r="G71" s="25"/>
      <c r="H71" s="25"/>
      <c r="I71" s="25"/>
      <c r="J71" s="25"/>
      <c r="K71" s="25"/>
      <c r="L71" s="25"/>
      <c r="M71" s="25"/>
    </row>
    <row r="72" spans="1:13" hidden="1" outlineLevel="1" x14ac:dyDescent="0.25">
      <c r="A72" s="11"/>
      <c r="B72" s="11"/>
      <c r="C72" s="11"/>
      <c r="D72" s="11"/>
      <c r="E72" s="25"/>
      <c r="F72" s="25"/>
      <c r="G72" s="25"/>
      <c r="H72" s="25"/>
      <c r="I72" s="25"/>
      <c r="J72" s="25"/>
      <c r="K72" s="25"/>
      <c r="L72" s="25"/>
      <c r="M72" s="25"/>
    </row>
    <row r="73" spans="1:13" hidden="1" outlineLevel="1" x14ac:dyDescent="0.25">
      <c r="A73" s="11"/>
      <c r="B73" s="11"/>
      <c r="C73" s="11"/>
      <c r="D73" s="11"/>
      <c r="E73" s="25"/>
      <c r="F73" s="25"/>
      <c r="G73" s="25"/>
      <c r="H73" s="25"/>
      <c r="I73" s="25"/>
      <c r="J73" s="25"/>
      <c r="K73" s="25"/>
      <c r="L73" s="25"/>
      <c r="M73" s="25"/>
    </row>
    <row r="74" spans="1:13" hidden="1" outlineLevel="1" x14ac:dyDescent="0.25">
      <c r="A74" s="11"/>
      <c r="B74" s="11"/>
      <c r="C74" s="11"/>
      <c r="D74" s="11"/>
      <c r="E74" s="25"/>
      <c r="F74" s="25"/>
      <c r="G74" s="25"/>
      <c r="H74" s="25"/>
      <c r="I74" s="25"/>
      <c r="J74" s="25"/>
      <c r="K74" s="25"/>
      <c r="L74" s="25"/>
      <c r="M74" s="25"/>
    </row>
    <row r="75" spans="1:13" hidden="1" outlineLevel="1" x14ac:dyDescent="0.25">
      <c r="A75" s="11"/>
      <c r="B75" s="11"/>
      <c r="C75" s="11"/>
      <c r="D75" s="11"/>
      <c r="E75" s="25"/>
      <c r="F75" s="25"/>
      <c r="G75" s="25"/>
      <c r="H75" s="25"/>
      <c r="I75" s="25"/>
      <c r="J75" s="25"/>
      <c r="K75" s="25"/>
      <c r="L75" s="25"/>
      <c r="M75" s="25"/>
    </row>
    <row r="76" spans="1:13" hidden="1" outlineLevel="1" x14ac:dyDescent="0.25">
      <c r="A76" s="11"/>
      <c r="B76" s="11"/>
      <c r="C76" s="11"/>
      <c r="D76" s="11"/>
      <c r="E76" s="25"/>
      <c r="F76" s="25"/>
      <c r="G76" s="25"/>
      <c r="H76" s="25"/>
      <c r="I76" s="25"/>
      <c r="J76" s="25"/>
      <c r="K76" s="25"/>
      <c r="L76" s="25"/>
      <c r="M76" s="25"/>
    </row>
    <row r="77" spans="1:13" hidden="1" outlineLevel="1" x14ac:dyDescent="0.25">
      <c r="A77" s="11"/>
      <c r="B77" s="11"/>
      <c r="C77" s="11"/>
      <c r="D77" s="11"/>
      <c r="E77" s="25"/>
      <c r="F77" s="25"/>
      <c r="G77" s="25"/>
      <c r="H77" s="25"/>
      <c r="I77" s="25"/>
      <c r="J77" s="25"/>
      <c r="K77" s="25"/>
      <c r="L77" s="25"/>
      <c r="M77" s="25"/>
    </row>
    <row r="78" spans="1:13" hidden="1" outlineLevel="1" x14ac:dyDescent="0.25">
      <c r="A78" s="11"/>
      <c r="B78" s="11"/>
      <c r="C78" s="11"/>
      <c r="D78" s="11"/>
      <c r="E78" s="25"/>
      <c r="F78" s="25"/>
      <c r="G78" s="25"/>
      <c r="H78" s="25"/>
      <c r="I78" s="25"/>
      <c r="J78" s="25"/>
      <c r="K78" s="25"/>
      <c r="L78" s="25"/>
      <c r="M78" s="25"/>
    </row>
    <row r="79" spans="1:13" hidden="1" outlineLevel="1" x14ac:dyDescent="0.25">
      <c r="A79" s="11"/>
      <c r="B79" s="11"/>
      <c r="C79" s="11"/>
      <c r="D79" s="11"/>
      <c r="E79" s="25"/>
      <c r="F79" s="25"/>
      <c r="G79" s="25"/>
      <c r="H79" s="25"/>
      <c r="I79" s="25"/>
      <c r="J79" s="25"/>
      <c r="K79" s="25"/>
      <c r="L79" s="25"/>
      <c r="M79" s="25"/>
    </row>
    <row r="80" spans="1:13" hidden="1" outlineLevel="1" x14ac:dyDescent="0.25">
      <c r="A80" s="11"/>
      <c r="B80" s="11"/>
      <c r="C80" s="11"/>
      <c r="D80" s="11"/>
      <c r="E80" s="25"/>
      <c r="F80" s="25"/>
      <c r="G80" s="25"/>
      <c r="H80" s="25"/>
      <c r="I80" s="25"/>
      <c r="J80" s="25"/>
      <c r="K80" s="25"/>
      <c r="L80" s="25"/>
      <c r="M80" s="25"/>
    </row>
    <row r="81" spans="1:13" hidden="1" outlineLevel="1" x14ac:dyDescent="0.25">
      <c r="A81" s="11"/>
      <c r="B81" s="11"/>
      <c r="C81" s="11"/>
      <c r="D81" s="11"/>
      <c r="E81" s="25"/>
      <c r="F81" s="25"/>
      <c r="G81" s="25"/>
      <c r="H81" s="25"/>
      <c r="I81" s="25"/>
      <c r="J81" s="25"/>
      <c r="K81" s="25"/>
      <c r="L81" s="25"/>
      <c r="M81" s="25"/>
    </row>
    <row r="82" spans="1:13" hidden="1" outlineLevel="1" x14ac:dyDescent="0.25">
      <c r="A82" s="11"/>
      <c r="B82" s="11"/>
      <c r="C82" s="11"/>
      <c r="D82" s="11"/>
      <c r="E82" s="25"/>
      <c r="F82" s="25"/>
      <c r="G82" s="25"/>
      <c r="H82" s="25"/>
      <c r="I82" s="25"/>
      <c r="J82" s="25"/>
      <c r="K82" s="25"/>
      <c r="L82" s="25"/>
      <c r="M82" s="25"/>
    </row>
    <row r="83" spans="1:13" hidden="1" outlineLevel="1" x14ac:dyDescent="0.25">
      <c r="A83" s="11"/>
      <c r="B83" s="11"/>
      <c r="C83" s="11"/>
      <c r="D83" s="11"/>
      <c r="E83" s="25"/>
      <c r="F83" s="25"/>
      <c r="G83" s="25"/>
      <c r="H83" s="25"/>
      <c r="I83" s="25"/>
      <c r="J83" s="25"/>
      <c r="K83" s="25"/>
      <c r="L83" s="25"/>
      <c r="M83" s="25"/>
    </row>
    <row r="84" spans="1:13" hidden="1" outlineLevel="1" x14ac:dyDescent="0.25">
      <c r="A84" s="11"/>
      <c r="B84" s="11"/>
      <c r="C84" s="11"/>
      <c r="D84" s="11"/>
      <c r="E84" s="25"/>
      <c r="F84" s="25"/>
      <c r="G84" s="25"/>
      <c r="H84" s="25"/>
      <c r="I84" s="25"/>
      <c r="J84" s="25"/>
      <c r="K84" s="25"/>
      <c r="L84" s="25"/>
      <c r="M84" s="25"/>
    </row>
    <row r="85" spans="1:13" hidden="1" outlineLevel="1" x14ac:dyDescent="0.25">
      <c r="A85" s="11"/>
      <c r="B85" s="11"/>
      <c r="C85" s="11"/>
      <c r="D85" s="11"/>
      <c r="E85" s="25"/>
      <c r="F85" s="25"/>
      <c r="G85" s="25"/>
      <c r="H85" s="25"/>
      <c r="I85" s="25"/>
      <c r="J85" s="25"/>
      <c r="K85" s="25"/>
      <c r="L85" s="25"/>
      <c r="M85" s="25"/>
    </row>
    <row r="86" spans="1:13" hidden="1" outlineLevel="1" x14ac:dyDescent="0.25">
      <c r="A86" s="11"/>
      <c r="B86" s="11"/>
      <c r="C86" s="11"/>
      <c r="D86" s="11"/>
      <c r="E86" s="25"/>
      <c r="F86" s="25"/>
      <c r="G86" s="25"/>
      <c r="H86" s="25"/>
      <c r="I86" s="25"/>
      <c r="J86" s="25"/>
      <c r="K86" s="25"/>
      <c r="L86" s="25"/>
      <c r="M86" s="25"/>
    </row>
    <row r="87" spans="1:13" hidden="1" outlineLevel="1" x14ac:dyDescent="0.25">
      <c r="A87" s="11"/>
      <c r="B87" s="11"/>
      <c r="C87" s="11"/>
      <c r="D87" s="11"/>
      <c r="E87" s="25"/>
      <c r="F87" s="25"/>
      <c r="G87" s="25"/>
      <c r="H87" s="25"/>
      <c r="I87" s="25"/>
      <c r="J87" s="25"/>
      <c r="K87" s="25"/>
      <c r="L87" s="25"/>
      <c r="M87" s="25"/>
    </row>
    <row r="88" spans="1:13" hidden="1" outlineLevel="1" x14ac:dyDescent="0.25">
      <c r="A88" s="11"/>
      <c r="B88" s="11"/>
      <c r="C88" s="11"/>
      <c r="D88" s="11"/>
      <c r="E88" s="25"/>
      <c r="F88" s="25"/>
      <c r="G88" s="25"/>
      <c r="H88" s="25"/>
      <c r="I88" s="25"/>
      <c r="J88" s="25"/>
      <c r="K88" s="25"/>
      <c r="L88" s="25"/>
      <c r="M88" s="25"/>
    </row>
    <row r="89" spans="1:13" hidden="1" outlineLevel="1" x14ac:dyDescent="0.25">
      <c r="A89" s="11"/>
      <c r="B89" s="11"/>
      <c r="C89" s="11"/>
      <c r="D89" s="11"/>
      <c r="E89" s="25"/>
      <c r="F89" s="25"/>
      <c r="G89" s="25"/>
      <c r="H89" s="25"/>
      <c r="I89" s="25"/>
      <c r="J89" s="25"/>
      <c r="K89" s="25"/>
      <c r="L89" s="25"/>
      <c r="M89" s="25"/>
    </row>
    <row r="90" spans="1:13" hidden="1" outlineLevel="1" x14ac:dyDescent="0.25">
      <c r="A90" s="11"/>
      <c r="B90" s="11"/>
      <c r="C90" s="11"/>
      <c r="D90" s="11"/>
      <c r="E90" s="25"/>
      <c r="F90" s="25"/>
      <c r="G90" s="25"/>
      <c r="H90" s="25"/>
      <c r="I90" s="25"/>
      <c r="J90" s="25"/>
      <c r="K90" s="25"/>
      <c r="L90" s="25"/>
      <c r="M90" s="25"/>
    </row>
    <row r="91" spans="1:13" hidden="1" outlineLevel="1" x14ac:dyDescent="0.25">
      <c r="A91" s="11"/>
      <c r="B91" s="11"/>
      <c r="C91" s="11"/>
      <c r="D91" s="11"/>
      <c r="E91" s="25"/>
      <c r="F91" s="25"/>
      <c r="G91" s="25"/>
      <c r="H91" s="25"/>
      <c r="I91" s="25"/>
      <c r="J91" s="25"/>
      <c r="K91" s="25"/>
      <c r="L91" s="25"/>
      <c r="M91" s="25"/>
    </row>
    <row r="92" spans="1:13" hidden="1" outlineLevel="1" x14ac:dyDescent="0.25">
      <c r="A92" s="11"/>
      <c r="B92" s="11"/>
      <c r="C92" s="11"/>
      <c r="D92" s="11"/>
      <c r="E92" s="25"/>
      <c r="F92" s="25"/>
      <c r="G92" s="25"/>
      <c r="H92" s="25"/>
      <c r="I92" s="25"/>
      <c r="J92" s="25"/>
      <c r="K92" s="25"/>
      <c r="L92" s="25"/>
      <c r="M92" s="25"/>
    </row>
    <row r="93" spans="1:13" hidden="1" outlineLevel="1" x14ac:dyDescent="0.25">
      <c r="A93" s="11"/>
      <c r="B93" s="11"/>
      <c r="C93" s="11"/>
      <c r="D93" s="11"/>
      <c r="E93" s="25"/>
      <c r="F93" s="25"/>
      <c r="G93" s="25"/>
      <c r="H93" s="25"/>
      <c r="I93" s="25"/>
      <c r="J93" s="25"/>
      <c r="K93" s="25"/>
      <c r="L93" s="25"/>
      <c r="M93" s="25"/>
    </row>
    <row r="94" spans="1:13" hidden="1" outlineLevel="1" x14ac:dyDescent="0.25">
      <c r="A94" s="11"/>
      <c r="B94" s="11"/>
      <c r="C94" s="11"/>
      <c r="D94" s="11"/>
      <c r="E94" s="25"/>
      <c r="F94" s="25"/>
      <c r="G94" s="25"/>
      <c r="H94" s="25"/>
      <c r="I94" s="25"/>
      <c r="J94" s="25"/>
      <c r="K94" s="25"/>
      <c r="L94" s="25"/>
      <c r="M94" s="25"/>
    </row>
    <row r="95" spans="1:13" hidden="1" outlineLevel="1" x14ac:dyDescent="0.25">
      <c r="A95" s="11"/>
      <c r="B95" s="11"/>
      <c r="C95" s="11"/>
      <c r="D95" s="11"/>
      <c r="E95" s="25"/>
      <c r="F95" s="25"/>
      <c r="G95" s="25"/>
      <c r="H95" s="25"/>
      <c r="I95" s="25"/>
      <c r="J95" s="25"/>
      <c r="K95" s="25"/>
      <c r="L95" s="25"/>
      <c r="M95" s="25"/>
    </row>
    <row r="96" spans="1:13" hidden="1" outlineLevel="1" x14ac:dyDescent="0.25">
      <c r="A96" s="11"/>
      <c r="B96" s="11"/>
      <c r="C96" s="11"/>
      <c r="D96" s="11"/>
      <c r="E96" s="25"/>
      <c r="F96" s="25"/>
      <c r="G96" s="25"/>
      <c r="H96" s="25"/>
      <c r="I96" s="25"/>
      <c r="J96" s="25"/>
      <c r="K96" s="25"/>
      <c r="L96" s="25"/>
      <c r="M96" s="25"/>
    </row>
    <row r="97" spans="1:13" hidden="1" outlineLevel="1" x14ac:dyDescent="0.25">
      <c r="A97" s="11"/>
      <c r="B97" s="11"/>
      <c r="C97" s="11"/>
      <c r="D97" s="11"/>
      <c r="E97" s="25"/>
      <c r="F97" s="25"/>
      <c r="G97" s="25"/>
      <c r="H97" s="25"/>
      <c r="I97" s="25"/>
      <c r="J97" s="25"/>
      <c r="K97" s="25"/>
      <c r="L97" s="25"/>
      <c r="M97" s="25"/>
    </row>
    <row r="98" spans="1:13" hidden="1" outlineLevel="1" x14ac:dyDescent="0.25">
      <c r="A98" s="11"/>
      <c r="B98" s="11"/>
      <c r="C98" s="11"/>
      <c r="D98" s="11"/>
      <c r="E98" s="25"/>
      <c r="F98" s="25"/>
      <c r="G98" s="25"/>
      <c r="H98" s="25"/>
      <c r="I98" s="25"/>
      <c r="J98" s="25"/>
      <c r="K98" s="25"/>
      <c r="L98" s="25"/>
      <c r="M98" s="25"/>
    </row>
    <row r="99" spans="1:13" hidden="1" outlineLevel="1" x14ac:dyDescent="0.25">
      <c r="A99" s="11"/>
      <c r="B99" s="11"/>
      <c r="C99" s="11"/>
      <c r="D99" s="11"/>
      <c r="E99" s="25"/>
      <c r="F99" s="25"/>
      <c r="G99" s="25"/>
      <c r="H99" s="25"/>
      <c r="I99" s="25"/>
      <c r="J99" s="25"/>
      <c r="K99" s="25"/>
      <c r="L99" s="25"/>
      <c r="M99" s="25"/>
    </row>
    <row r="100" spans="1:13" hidden="1" outlineLevel="1" x14ac:dyDescent="0.25">
      <c r="A100" s="11"/>
      <c r="B100" s="11"/>
      <c r="C100" s="11"/>
      <c r="D100" s="11"/>
      <c r="E100" s="25"/>
      <c r="F100" s="25"/>
      <c r="G100" s="25"/>
      <c r="H100" s="25"/>
      <c r="I100" s="25"/>
      <c r="J100" s="25"/>
      <c r="K100" s="25"/>
      <c r="L100" s="25"/>
      <c r="M100" s="25"/>
    </row>
    <row r="101" spans="1:13" hidden="1" outlineLevel="1" x14ac:dyDescent="0.25">
      <c r="A101" s="11"/>
      <c r="B101" s="11"/>
      <c r="C101" s="11"/>
      <c r="D101" s="11"/>
      <c r="E101" s="25"/>
      <c r="F101" s="25"/>
      <c r="G101" s="25"/>
      <c r="H101" s="25"/>
      <c r="I101" s="25"/>
      <c r="J101" s="25"/>
      <c r="K101" s="25"/>
      <c r="L101" s="25"/>
      <c r="M101" s="25"/>
    </row>
    <row r="102" spans="1:13" hidden="1" outlineLevel="1" x14ac:dyDescent="0.25">
      <c r="A102" s="11"/>
      <c r="B102" s="11"/>
      <c r="C102" s="11"/>
      <c r="D102" s="11"/>
      <c r="E102" s="25"/>
      <c r="F102" s="25"/>
      <c r="G102" s="25"/>
      <c r="H102" s="25"/>
      <c r="I102" s="25"/>
      <c r="J102" s="25"/>
      <c r="K102" s="25"/>
      <c r="L102" s="25"/>
      <c r="M102" s="25"/>
    </row>
    <row r="103" spans="1:13" hidden="1" outlineLevel="1" x14ac:dyDescent="0.25">
      <c r="A103" s="11"/>
      <c r="B103" s="11"/>
      <c r="C103" s="11"/>
      <c r="D103" s="11"/>
      <c r="E103" s="25"/>
      <c r="F103" s="25"/>
      <c r="G103" s="25"/>
      <c r="H103" s="25"/>
      <c r="I103" s="25"/>
      <c r="J103" s="25"/>
      <c r="K103" s="25"/>
      <c r="L103" s="25"/>
      <c r="M103" s="25"/>
    </row>
    <row r="104" spans="1:13" hidden="1" outlineLevel="1" x14ac:dyDescent="0.25">
      <c r="A104" s="11"/>
      <c r="B104" s="11"/>
      <c r="C104" s="11"/>
      <c r="D104" s="11"/>
      <c r="E104" s="25"/>
      <c r="F104" s="25"/>
      <c r="G104" s="25"/>
      <c r="H104" s="25"/>
      <c r="I104" s="25"/>
      <c r="J104" s="25"/>
      <c r="K104" s="25"/>
      <c r="L104" s="25"/>
      <c r="M104" s="25"/>
    </row>
    <row r="105" spans="1:13" hidden="1" outlineLevel="1" x14ac:dyDescent="0.25">
      <c r="A105" s="11"/>
      <c r="B105" s="11"/>
      <c r="C105" s="11"/>
      <c r="D105" s="11"/>
      <c r="E105" s="25"/>
      <c r="F105" s="25"/>
      <c r="G105" s="25"/>
      <c r="H105" s="25"/>
      <c r="I105" s="25"/>
      <c r="J105" s="25"/>
      <c r="K105" s="25"/>
      <c r="L105" s="25"/>
      <c r="M105" s="25"/>
    </row>
    <row r="106" spans="1:13" hidden="1" outlineLevel="1" x14ac:dyDescent="0.25">
      <c r="A106" s="11"/>
      <c r="B106" s="11"/>
      <c r="C106" s="11"/>
      <c r="D106" s="11"/>
      <c r="E106" s="25"/>
      <c r="F106" s="25"/>
      <c r="G106" s="25"/>
      <c r="H106" s="25"/>
      <c r="I106" s="25"/>
      <c r="J106" s="25"/>
      <c r="K106" s="25"/>
      <c r="L106" s="25"/>
      <c r="M106" s="25"/>
    </row>
    <row r="107" spans="1:13" s="8" customFormat="1" collapsed="1" x14ac:dyDescent="0.25">
      <c r="A107" s="25"/>
      <c r="B107" s="25"/>
      <c r="C107" s="25"/>
      <c r="D107" s="25"/>
      <c r="E107" s="25"/>
      <c r="F107" s="25"/>
      <c r="G107" s="25"/>
      <c r="H107" s="25"/>
      <c r="I107" s="25"/>
      <c r="J107" s="25"/>
      <c r="K107" s="25"/>
      <c r="L107" s="25"/>
      <c r="M107" s="25"/>
    </row>
    <row r="108" spans="1:13" s="8" customFormat="1" x14ac:dyDescent="0.25">
      <c r="A108" s="25"/>
      <c r="B108" s="25"/>
      <c r="C108" s="25"/>
      <c r="D108" s="25"/>
      <c r="E108" s="25"/>
      <c r="F108" s="25"/>
      <c r="G108" s="25"/>
      <c r="H108" s="25"/>
      <c r="I108" s="25"/>
      <c r="J108" s="25"/>
      <c r="K108" s="25"/>
      <c r="L108" s="25"/>
      <c r="M108" s="25"/>
    </row>
  </sheetData>
  <sheetProtection sheet="1" objects="1" scenarios="1" formatRows="0"/>
  <protectedRanges>
    <protectedRange sqref="A7:D106" name="Område1"/>
  </protectedRanges>
  <mergeCells count="2">
    <mergeCell ref="F6:L6"/>
    <mergeCell ref="F8:L45"/>
  </mergeCells>
  <conditionalFormatting sqref="C7:C106">
    <cfRule type="expression" dxfId="13" priority="2">
      <formula>AND($C7&lt;40%,OR($B7="Yes",$B7="No"))</formula>
    </cfRule>
    <cfRule type="expression" dxfId="12" priority="3">
      <formula>AND($C7&gt;=40%,OR($B7="Yes",$B7="No"))</formula>
    </cfRule>
  </conditionalFormatting>
  <dataValidations count="1">
    <dataValidation type="list" allowBlank="1" showInputMessage="1" showErrorMessage="1" sqref="D8 B7:B106" xr:uid="{DCBE1603-493B-4886-A23F-7806B1EDCDF7}">
      <formula1>INDIRECT("Production_area")</formula1>
    </dataValidation>
  </dataValidations>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11E47C-A199-44F6-A27C-6A9B4A2DA4DD}">
  <dimension ref="A1:M107"/>
  <sheetViews>
    <sheetView zoomScale="80" zoomScaleNormal="80" workbookViewId="0">
      <selection activeCell="F8" sqref="F8:L28"/>
    </sheetView>
  </sheetViews>
  <sheetFormatPr defaultColWidth="0" defaultRowHeight="15" zeroHeight="1" outlineLevelRow="1" x14ac:dyDescent="0.25"/>
  <cols>
    <col min="1" max="1" width="51.7109375" customWidth="1"/>
    <col min="2" max="2" width="47.42578125" customWidth="1"/>
    <col min="3" max="3" width="30.7109375" customWidth="1"/>
    <col min="4" max="4" width="31.42578125" customWidth="1"/>
    <col min="5" max="5" width="16.42578125" customWidth="1"/>
    <col min="6" max="13" width="9.140625" customWidth="1"/>
    <col min="14" max="16384" width="9.140625" hidden="1"/>
  </cols>
  <sheetData>
    <row r="1" spans="1:13" ht="18.75" x14ac:dyDescent="0.3">
      <c r="A1" s="7" t="s">
        <v>6</v>
      </c>
      <c r="B1" s="8"/>
      <c r="C1" s="8"/>
      <c r="D1" s="8"/>
      <c r="E1" s="8"/>
      <c r="F1" s="8"/>
      <c r="G1" s="8"/>
      <c r="H1" s="8"/>
      <c r="I1" s="8"/>
      <c r="J1" s="8"/>
      <c r="K1" s="8"/>
      <c r="L1" s="8"/>
      <c r="M1" s="8"/>
    </row>
    <row r="2" spans="1:13" ht="18.75" x14ac:dyDescent="0.3">
      <c r="A2" s="7"/>
      <c r="B2" s="8"/>
      <c r="C2" s="8"/>
      <c r="D2" s="8"/>
      <c r="E2" s="8"/>
      <c r="F2" s="8"/>
      <c r="G2" s="8"/>
      <c r="H2" s="8"/>
      <c r="I2" s="8"/>
      <c r="J2" s="8"/>
      <c r="K2" s="8"/>
      <c r="L2" s="8"/>
      <c r="M2" s="8"/>
    </row>
    <row r="3" spans="1:13" ht="15" customHeight="1" x14ac:dyDescent="0.3">
      <c r="A3" s="7"/>
      <c r="B3" s="8"/>
      <c r="C3" s="8"/>
      <c r="D3" s="8"/>
      <c r="E3" s="8"/>
      <c r="F3" s="8"/>
      <c r="G3" s="8"/>
      <c r="H3" s="8"/>
      <c r="I3" s="8"/>
      <c r="J3" s="8"/>
      <c r="K3" s="8"/>
      <c r="L3" s="8"/>
      <c r="M3" s="8"/>
    </row>
    <row r="4" spans="1:13" ht="15" customHeight="1" x14ac:dyDescent="0.25">
      <c r="A4" s="9" t="s">
        <v>13</v>
      </c>
      <c r="B4" s="8"/>
      <c r="C4" s="8"/>
      <c r="D4" s="8"/>
      <c r="E4" s="8"/>
      <c r="F4" s="8"/>
      <c r="G4" s="8"/>
      <c r="H4" s="8"/>
      <c r="I4" s="8"/>
      <c r="J4" s="8"/>
      <c r="K4" s="8"/>
      <c r="L4" s="8"/>
      <c r="M4" s="8"/>
    </row>
    <row r="5" spans="1:13" ht="15" customHeight="1" x14ac:dyDescent="0.25">
      <c r="A5" s="9"/>
      <c r="B5" s="8"/>
      <c r="C5" s="8"/>
      <c r="D5" s="8"/>
      <c r="E5" s="8"/>
      <c r="F5" s="8"/>
      <c r="G5" s="8"/>
      <c r="H5" s="8"/>
      <c r="I5" s="8"/>
      <c r="J5" s="8"/>
      <c r="K5" s="8"/>
      <c r="L5" s="8"/>
      <c r="M5" s="8"/>
    </row>
    <row r="6" spans="1:13" ht="15" customHeight="1" x14ac:dyDescent="0.25">
      <c r="A6" s="4" t="s">
        <v>0</v>
      </c>
      <c r="B6" s="5" t="s">
        <v>14</v>
      </c>
      <c r="C6" s="6" t="s">
        <v>15</v>
      </c>
      <c r="D6" s="3" t="s">
        <v>16</v>
      </c>
      <c r="E6" s="8"/>
      <c r="F6" s="41" t="str">
        <f>"O15 Organic food: Requirment for event in "&amp;Information!B6&amp;":"</f>
        <v>O15 Organic food: Requirment for event in :</v>
      </c>
      <c r="G6" s="42"/>
      <c r="H6" s="42"/>
      <c r="I6" s="42"/>
      <c r="J6" s="42"/>
      <c r="K6" s="42"/>
      <c r="L6" s="43"/>
    </row>
    <row r="7" spans="1:13" ht="15" customHeight="1" x14ac:dyDescent="0.25">
      <c r="A7" s="11"/>
      <c r="B7" s="11"/>
      <c r="C7" s="12"/>
      <c r="D7" s="11" t="str">
        <f>IF(Tabel3[[#This Row],[Company name:]]&lt;&gt;"",IF(OR(Tabel3[[#This Row],[Meal with two organic main ingredients:]]&gt;=1,Tabel3[[#This Row],[Meal with one main ingredient:]]&gt;=2),"Yes","No"),"")</f>
        <v/>
      </c>
      <c r="E7" s="8"/>
      <c r="F7" s="14"/>
      <c r="G7" s="15"/>
      <c r="H7" s="15"/>
      <c r="I7" s="15"/>
      <c r="J7" s="15"/>
      <c r="K7" s="15"/>
      <c r="L7" s="16"/>
      <c r="M7" s="8"/>
    </row>
    <row r="8" spans="1:13" ht="15" customHeight="1" x14ac:dyDescent="0.3">
      <c r="A8" s="13"/>
      <c r="B8" s="11"/>
      <c r="C8" s="12"/>
      <c r="D8" s="11" t="str">
        <f>IF(Tabel3[[#This Row],[Company name:]]&lt;&gt;"",IF(OR(Tabel3[[#This Row],[Meal with two organic main ingredients:]]&gt;=1,Tabel3[[#This Row],[Meal with one main ingredient:]]&gt;=2),"Yes","No"),"")</f>
        <v/>
      </c>
      <c r="E8" s="8"/>
      <c r="F8" s="44" t="str">
        <f>_xlfn.XLOOKUP(Information!B6,Texts!I2:I6,Texts!J2:J6,"",0)</f>
        <v/>
      </c>
      <c r="G8" s="45"/>
      <c r="H8" s="45"/>
      <c r="I8" s="45"/>
      <c r="J8" s="45"/>
      <c r="K8" s="45"/>
      <c r="L8" s="46"/>
      <c r="M8" s="8"/>
    </row>
    <row r="9" spans="1:13" x14ac:dyDescent="0.25">
      <c r="A9" s="11"/>
      <c r="B9" s="11"/>
      <c r="C9" s="12"/>
      <c r="D9" s="11" t="str">
        <f>IF(Tabel3[[#This Row],[Company name:]]&lt;&gt;"",IF(OR(Tabel3[[#This Row],[Meal with two organic main ingredients:]]&gt;=1,Tabel3[[#This Row],[Meal with one main ingredient:]]&gt;=2),"Yes","No"),"")</f>
        <v/>
      </c>
      <c r="E9" s="8"/>
      <c r="F9" s="44"/>
      <c r="G9" s="45"/>
      <c r="H9" s="45"/>
      <c r="I9" s="45"/>
      <c r="J9" s="45"/>
      <c r="K9" s="45"/>
      <c r="L9" s="46"/>
      <c r="M9" s="8"/>
    </row>
    <row r="10" spans="1:13" x14ac:dyDescent="0.25">
      <c r="A10" s="11"/>
      <c r="B10" s="11"/>
      <c r="C10" s="12"/>
      <c r="D10" s="11" t="str">
        <f>IF(Tabel3[[#This Row],[Company name:]]&lt;&gt;"",IF(OR(Tabel3[[#This Row],[Meal with two organic main ingredients:]]&gt;=1,Tabel3[[#This Row],[Meal with one main ingredient:]]&gt;=2),"Yes","No"),"")</f>
        <v/>
      </c>
      <c r="E10" s="8"/>
      <c r="F10" s="44"/>
      <c r="G10" s="45"/>
      <c r="H10" s="45"/>
      <c r="I10" s="45"/>
      <c r="J10" s="45"/>
      <c r="K10" s="45"/>
      <c r="L10" s="46"/>
      <c r="M10" s="8"/>
    </row>
    <row r="11" spans="1:13" x14ac:dyDescent="0.25">
      <c r="A11" s="11"/>
      <c r="B11" s="11"/>
      <c r="C11" s="12"/>
      <c r="D11" s="11" t="str">
        <f>IF(Tabel3[[#This Row],[Company name:]]&lt;&gt;"",IF(OR(Tabel3[[#This Row],[Meal with two organic main ingredients:]]&gt;=1,Tabel3[[#This Row],[Meal with one main ingredient:]]&gt;=2),"Yes","No"),"")</f>
        <v/>
      </c>
      <c r="E11" s="8"/>
      <c r="F11" s="44"/>
      <c r="G11" s="45"/>
      <c r="H11" s="45"/>
      <c r="I11" s="45"/>
      <c r="J11" s="45"/>
      <c r="K11" s="45"/>
      <c r="L11" s="46"/>
      <c r="M11" s="8"/>
    </row>
    <row r="12" spans="1:13" x14ac:dyDescent="0.25">
      <c r="A12" s="11"/>
      <c r="B12" s="11"/>
      <c r="C12" s="12"/>
      <c r="D12" s="11" t="str">
        <f>IF(Tabel3[[#This Row],[Company name:]]&lt;&gt;"",IF(OR(Tabel3[[#This Row],[Meal with two organic main ingredients:]]&gt;=1,Tabel3[[#This Row],[Meal with one main ingredient:]]&gt;=2),"Yes","No"),"")</f>
        <v/>
      </c>
      <c r="E12" s="8"/>
      <c r="F12" s="44"/>
      <c r="G12" s="45"/>
      <c r="H12" s="45"/>
      <c r="I12" s="45"/>
      <c r="J12" s="45"/>
      <c r="K12" s="45"/>
      <c r="L12" s="46"/>
      <c r="M12" s="8"/>
    </row>
    <row r="13" spans="1:13" x14ac:dyDescent="0.25">
      <c r="A13" s="11"/>
      <c r="B13" s="11"/>
      <c r="C13" s="12"/>
      <c r="D13" s="11" t="str">
        <f>IF(Tabel3[[#This Row],[Company name:]]&lt;&gt;"",IF(OR(Tabel3[[#This Row],[Meal with two organic main ingredients:]]&gt;=1,Tabel3[[#This Row],[Meal with one main ingredient:]]&gt;=2),"Yes","No"),"")</f>
        <v/>
      </c>
      <c r="E13" s="8"/>
      <c r="F13" s="44"/>
      <c r="G13" s="45"/>
      <c r="H13" s="45"/>
      <c r="I13" s="45"/>
      <c r="J13" s="45"/>
      <c r="K13" s="45"/>
      <c r="L13" s="46"/>
      <c r="M13" s="8"/>
    </row>
    <row r="14" spans="1:13" x14ac:dyDescent="0.25">
      <c r="A14" s="11"/>
      <c r="B14" s="11"/>
      <c r="C14" s="12"/>
      <c r="D14" s="11" t="str">
        <f>IF(Tabel3[[#This Row],[Company name:]]&lt;&gt;"",IF(OR(Tabel3[[#This Row],[Meal with two organic main ingredients:]]&gt;=1,Tabel3[[#This Row],[Meal with one main ingredient:]]&gt;=2),"Yes","No"),"")</f>
        <v/>
      </c>
      <c r="E14" s="8"/>
      <c r="F14" s="44"/>
      <c r="G14" s="45"/>
      <c r="H14" s="45"/>
      <c r="I14" s="45"/>
      <c r="J14" s="45"/>
      <c r="K14" s="45"/>
      <c r="L14" s="46"/>
      <c r="M14" s="8"/>
    </row>
    <row r="15" spans="1:13" x14ac:dyDescent="0.25">
      <c r="A15" s="11"/>
      <c r="B15" s="11"/>
      <c r="C15" s="12"/>
      <c r="D15" s="11" t="str">
        <f>IF(Tabel3[[#This Row],[Company name:]]&lt;&gt;"",IF(OR(Tabel3[[#This Row],[Meal with two organic main ingredients:]]&gt;=1,Tabel3[[#This Row],[Meal with one main ingredient:]]&gt;=2),"Yes","No"),"")</f>
        <v/>
      </c>
      <c r="E15" s="8"/>
      <c r="F15" s="44"/>
      <c r="G15" s="45"/>
      <c r="H15" s="45"/>
      <c r="I15" s="45"/>
      <c r="J15" s="45"/>
      <c r="K15" s="45"/>
      <c r="L15" s="46"/>
      <c r="M15" s="8"/>
    </row>
    <row r="16" spans="1:13" x14ac:dyDescent="0.25">
      <c r="A16" s="11"/>
      <c r="B16" s="11"/>
      <c r="C16" s="12"/>
      <c r="D16" s="11" t="str">
        <f>IF(Tabel3[[#This Row],[Company name:]]&lt;&gt;"",IF(OR(Tabel3[[#This Row],[Meal with two organic main ingredients:]]&gt;=1,Tabel3[[#This Row],[Meal with one main ingredient:]]&gt;=2),"Yes","No"),"")</f>
        <v/>
      </c>
      <c r="E16" s="8"/>
      <c r="F16" s="44"/>
      <c r="G16" s="45"/>
      <c r="H16" s="45"/>
      <c r="I16" s="45"/>
      <c r="J16" s="45"/>
      <c r="K16" s="45"/>
      <c r="L16" s="46"/>
      <c r="M16" s="8"/>
    </row>
    <row r="17" spans="1:13" x14ac:dyDescent="0.25">
      <c r="A17" s="11"/>
      <c r="B17" s="11"/>
      <c r="C17" s="12"/>
      <c r="D17" s="11" t="str">
        <f>IF(Tabel3[[#This Row],[Company name:]]&lt;&gt;"",IF(OR(Tabel3[[#This Row],[Meal with two organic main ingredients:]]&gt;=1,Tabel3[[#This Row],[Meal with one main ingredient:]]&gt;=2),"Yes","No"),"")</f>
        <v/>
      </c>
      <c r="E17" s="8"/>
      <c r="F17" s="44"/>
      <c r="G17" s="45"/>
      <c r="H17" s="45"/>
      <c r="I17" s="45"/>
      <c r="J17" s="45"/>
      <c r="K17" s="45"/>
      <c r="L17" s="46"/>
      <c r="M17" s="8"/>
    </row>
    <row r="18" spans="1:13" x14ac:dyDescent="0.25">
      <c r="A18" s="11"/>
      <c r="B18" s="11"/>
      <c r="C18" s="12"/>
      <c r="D18" s="11" t="str">
        <f>IF(Tabel3[[#This Row],[Company name:]]&lt;&gt;"",IF(OR(Tabel3[[#This Row],[Meal with two organic main ingredients:]]&gt;=1,Tabel3[[#This Row],[Meal with one main ingredient:]]&gt;=2),"Yes","No"),"")</f>
        <v/>
      </c>
      <c r="E18" s="8"/>
      <c r="F18" s="44"/>
      <c r="G18" s="45"/>
      <c r="H18" s="45"/>
      <c r="I18" s="45"/>
      <c r="J18" s="45"/>
      <c r="K18" s="45"/>
      <c r="L18" s="46"/>
      <c r="M18" s="8"/>
    </row>
    <row r="19" spans="1:13" x14ac:dyDescent="0.25">
      <c r="A19" s="11"/>
      <c r="B19" s="11"/>
      <c r="C19" s="12"/>
      <c r="D19" s="11" t="str">
        <f>IF(Tabel3[[#This Row],[Company name:]]&lt;&gt;"",IF(OR(Tabel3[[#This Row],[Meal with two organic main ingredients:]]&gt;=1,Tabel3[[#This Row],[Meal with one main ingredient:]]&gt;=2),"Yes","No"),"")</f>
        <v/>
      </c>
      <c r="E19" s="8"/>
      <c r="F19" s="44"/>
      <c r="G19" s="45"/>
      <c r="H19" s="45"/>
      <c r="I19" s="45"/>
      <c r="J19" s="45"/>
      <c r="K19" s="45"/>
      <c r="L19" s="46"/>
      <c r="M19" s="8"/>
    </row>
    <row r="20" spans="1:13" x14ac:dyDescent="0.25">
      <c r="A20" s="11"/>
      <c r="B20" s="11"/>
      <c r="C20" s="12"/>
      <c r="D20" s="11" t="str">
        <f>IF(Tabel3[[#This Row],[Company name:]]&lt;&gt;"",IF(OR(Tabel3[[#This Row],[Meal with two organic main ingredients:]]&gt;=1,Tabel3[[#This Row],[Meal with one main ingredient:]]&gt;=2),"Yes","No"),"")</f>
        <v/>
      </c>
      <c r="E20" s="8"/>
      <c r="F20" s="44"/>
      <c r="G20" s="45"/>
      <c r="H20" s="45"/>
      <c r="I20" s="45"/>
      <c r="J20" s="45"/>
      <c r="K20" s="45"/>
      <c r="L20" s="46"/>
      <c r="M20" s="8"/>
    </row>
    <row r="21" spans="1:13" x14ac:dyDescent="0.25">
      <c r="A21" s="11"/>
      <c r="B21" s="11"/>
      <c r="C21" s="12"/>
      <c r="D21" s="11" t="str">
        <f>IF(Tabel3[[#This Row],[Company name:]]&lt;&gt;"",IF(OR(Tabel3[[#This Row],[Meal with two organic main ingredients:]]&gt;=1,Tabel3[[#This Row],[Meal with one main ingredient:]]&gt;=2),"Yes","No"),"")</f>
        <v/>
      </c>
      <c r="E21" s="8"/>
      <c r="F21" s="44"/>
      <c r="G21" s="45"/>
      <c r="H21" s="45"/>
      <c r="I21" s="45"/>
      <c r="J21" s="45"/>
      <c r="K21" s="45"/>
      <c r="L21" s="46"/>
      <c r="M21" s="8"/>
    </row>
    <row r="22" spans="1:13" x14ac:dyDescent="0.25">
      <c r="A22" s="11"/>
      <c r="B22" s="11"/>
      <c r="C22" s="12"/>
      <c r="D22" s="11" t="str">
        <f>IF(Tabel3[[#This Row],[Company name:]]&lt;&gt;"",IF(OR(Tabel3[[#This Row],[Meal with two organic main ingredients:]]&gt;=1,Tabel3[[#This Row],[Meal with one main ingredient:]]&gt;=2),"Yes","No"),"")</f>
        <v/>
      </c>
      <c r="E22" s="8"/>
      <c r="F22" s="44"/>
      <c r="G22" s="45"/>
      <c r="H22" s="45"/>
      <c r="I22" s="45"/>
      <c r="J22" s="45"/>
      <c r="K22" s="45"/>
      <c r="L22" s="46"/>
      <c r="M22" s="8"/>
    </row>
    <row r="23" spans="1:13" x14ac:dyDescent="0.25">
      <c r="A23" s="11"/>
      <c r="B23" s="11"/>
      <c r="C23" s="12"/>
      <c r="D23" s="11" t="str">
        <f>IF(Tabel3[[#This Row],[Company name:]]&lt;&gt;"",IF(OR(Tabel3[[#This Row],[Meal with two organic main ingredients:]]&gt;=1,Tabel3[[#This Row],[Meal with one main ingredient:]]&gt;=2),"Yes","No"),"")</f>
        <v/>
      </c>
      <c r="E23" s="8"/>
      <c r="F23" s="44"/>
      <c r="G23" s="45"/>
      <c r="H23" s="45"/>
      <c r="I23" s="45"/>
      <c r="J23" s="45"/>
      <c r="K23" s="45"/>
      <c r="L23" s="46"/>
      <c r="M23" s="8"/>
    </row>
    <row r="24" spans="1:13" x14ac:dyDescent="0.25">
      <c r="A24" s="11"/>
      <c r="B24" s="11"/>
      <c r="C24" s="12"/>
      <c r="D24" s="11" t="str">
        <f>IF(Tabel3[[#This Row],[Company name:]]&lt;&gt;"",IF(OR(Tabel3[[#This Row],[Meal with two organic main ingredients:]]&gt;=1,Tabel3[[#This Row],[Meal with one main ingredient:]]&gt;=2),"Yes","No"),"")</f>
        <v/>
      </c>
      <c r="E24" s="8"/>
      <c r="F24" s="44"/>
      <c r="G24" s="45"/>
      <c r="H24" s="45"/>
      <c r="I24" s="45"/>
      <c r="J24" s="45"/>
      <c r="K24" s="45"/>
      <c r="L24" s="46"/>
      <c r="M24" s="8"/>
    </row>
    <row r="25" spans="1:13" x14ac:dyDescent="0.25">
      <c r="A25" s="11"/>
      <c r="B25" s="11"/>
      <c r="C25" s="12"/>
      <c r="D25" s="11" t="str">
        <f>IF(Tabel3[[#This Row],[Company name:]]&lt;&gt;"",IF(OR(Tabel3[[#This Row],[Meal with two organic main ingredients:]]&gt;=1,Tabel3[[#This Row],[Meal with one main ingredient:]]&gt;=2),"Yes","No"),"")</f>
        <v/>
      </c>
      <c r="E25" s="8"/>
      <c r="F25" s="44"/>
      <c r="G25" s="45"/>
      <c r="H25" s="45"/>
      <c r="I25" s="45"/>
      <c r="J25" s="45"/>
      <c r="K25" s="45"/>
      <c r="L25" s="46"/>
      <c r="M25" s="8"/>
    </row>
    <row r="26" spans="1:13" x14ac:dyDescent="0.25">
      <c r="A26" s="11"/>
      <c r="B26" s="11"/>
      <c r="C26" s="12"/>
      <c r="D26" s="11" t="str">
        <f>IF(Tabel3[[#This Row],[Company name:]]&lt;&gt;"",IF(OR(Tabel3[[#This Row],[Meal with two organic main ingredients:]]&gt;=1,Tabel3[[#This Row],[Meal with one main ingredient:]]&gt;=2),"Yes","No"),"")</f>
        <v/>
      </c>
      <c r="E26" s="8"/>
      <c r="F26" s="44"/>
      <c r="G26" s="45"/>
      <c r="H26" s="45"/>
      <c r="I26" s="45"/>
      <c r="J26" s="45"/>
      <c r="K26" s="45"/>
      <c r="L26" s="46"/>
      <c r="M26" s="8"/>
    </row>
    <row r="27" spans="1:13" x14ac:dyDescent="0.25">
      <c r="A27" s="11"/>
      <c r="B27" s="11"/>
      <c r="C27" s="12"/>
      <c r="D27" s="11" t="str">
        <f>IF(Tabel3[[#This Row],[Company name:]]&lt;&gt;"",IF(OR(Tabel3[[#This Row],[Meal with two organic main ingredients:]]&gt;=1,Tabel3[[#This Row],[Meal with one main ingredient:]]&gt;=2),"Yes","No"),"")</f>
        <v/>
      </c>
      <c r="E27" s="8"/>
      <c r="F27" s="44"/>
      <c r="G27" s="45"/>
      <c r="H27" s="45"/>
      <c r="I27" s="45"/>
      <c r="J27" s="45"/>
      <c r="K27" s="45"/>
      <c r="L27" s="46"/>
      <c r="M27" s="8"/>
    </row>
    <row r="28" spans="1:13" x14ac:dyDescent="0.25">
      <c r="A28" s="11"/>
      <c r="B28" s="11"/>
      <c r="C28" s="12"/>
      <c r="D28" s="11" t="str">
        <f>IF(Tabel3[[#This Row],[Company name:]]&lt;&gt;"",IF(OR(Tabel3[[#This Row],[Meal with two organic main ingredients:]]&gt;=1,Tabel3[[#This Row],[Meal with one main ingredient:]]&gt;=2),"Yes","No"),"")</f>
        <v/>
      </c>
      <c r="E28" s="8"/>
      <c r="F28" s="47"/>
      <c r="G28" s="48"/>
      <c r="H28" s="48"/>
      <c r="I28" s="48"/>
      <c r="J28" s="48"/>
      <c r="K28" s="48"/>
      <c r="L28" s="49"/>
      <c r="M28" s="8"/>
    </row>
    <row r="29" spans="1:13" x14ac:dyDescent="0.25">
      <c r="A29" s="11"/>
      <c r="B29" s="11"/>
      <c r="C29" s="12"/>
      <c r="D29" s="11" t="str">
        <f>IF(Tabel3[[#This Row],[Company name:]]&lt;&gt;"",IF(OR(Tabel3[[#This Row],[Meal with two organic main ingredients:]]&gt;=1,Tabel3[[#This Row],[Meal with one main ingredient:]]&gt;=2),"Yes","No"),"")</f>
        <v/>
      </c>
      <c r="E29" s="8"/>
      <c r="F29" s="10"/>
      <c r="G29" s="10"/>
      <c r="H29" s="10"/>
      <c r="I29" s="10"/>
      <c r="J29" s="10"/>
      <c r="K29" s="10"/>
      <c r="L29" s="10"/>
      <c r="M29" s="8"/>
    </row>
    <row r="30" spans="1:13" x14ac:dyDescent="0.25">
      <c r="A30" s="11"/>
      <c r="B30" s="11"/>
      <c r="C30" s="12"/>
      <c r="D30" s="11" t="str">
        <f>IF(Tabel3[[#This Row],[Company name:]]&lt;&gt;"",IF(OR(Tabel3[[#This Row],[Meal with two organic main ingredients:]]&gt;=1,Tabel3[[#This Row],[Meal with one main ingredient:]]&gt;=2),"Yes","No"),"")</f>
        <v/>
      </c>
      <c r="E30" s="8"/>
      <c r="F30" s="10"/>
      <c r="G30" s="10"/>
      <c r="H30" s="10"/>
      <c r="I30" s="10"/>
      <c r="J30" s="10"/>
      <c r="K30" s="10"/>
      <c r="L30" s="10"/>
      <c r="M30" s="8"/>
    </row>
    <row r="31" spans="1:13" x14ac:dyDescent="0.25">
      <c r="A31" s="11"/>
      <c r="B31" s="11"/>
      <c r="C31" s="12"/>
      <c r="D31" s="11" t="str">
        <f>IF(Tabel3[[#This Row],[Company name:]]&lt;&gt;"",IF(OR(Tabel3[[#This Row],[Meal with two organic main ingredients:]]&gt;=1,Tabel3[[#This Row],[Meal with one main ingredient:]]&gt;=2),"Yes","No"),"")</f>
        <v/>
      </c>
      <c r="E31" s="8"/>
      <c r="F31" s="10"/>
      <c r="G31" s="10"/>
      <c r="H31" s="10"/>
      <c r="I31" s="10"/>
      <c r="J31" s="10"/>
      <c r="K31" s="10"/>
      <c r="L31" s="10"/>
      <c r="M31" s="8"/>
    </row>
    <row r="32" spans="1:13" x14ac:dyDescent="0.25">
      <c r="A32" s="11"/>
      <c r="B32" s="11"/>
      <c r="C32" s="12"/>
      <c r="D32" s="11" t="str">
        <f>IF(Tabel3[[#This Row],[Company name:]]&lt;&gt;"",IF(OR(Tabel3[[#This Row],[Meal with two organic main ingredients:]]&gt;=1,Tabel3[[#This Row],[Meal with one main ingredient:]]&gt;=2),"Yes","No"),"")</f>
        <v/>
      </c>
      <c r="E32" s="8"/>
      <c r="F32" s="10"/>
      <c r="G32" s="10"/>
      <c r="H32" s="10"/>
      <c r="I32" s="10"/>
      <c r="J32" s="10"/>
      <c r="K32" s="10"/>
      <c r="L32" s="10"/>
      <c r="M32" s="8"/>
    </row>
    <row r="33" spans="1:13" x14ac:dyDescent="0.25">
      <c r="A33" s="11"/>
      <c r="B33" s="11"/>
      <c r="C33" s="12"/>
      <c r="D33" s="11" t="str">
        <f>IF(Tabel3[[#This Row],[Company name:]]&lt;&gt;"",IF(OR(Tabel3[[#This Row],[Meal with two organic main ingredients:]]&gt;=1,Tabel3[[#This Row],[Meal with one main ingredient:]]&gt;=2),"Yes","No"),"")</f>
        <v/>
      </c>
      <c r="E33" s="8"/>
      <c r="F33" s="10"/>
      <c r="G33" s="10"/>
      <c r="H33" s="10"/>
      <c r="I33" s="10"/>
      <c r="J33" s="10"/>
      <c r="K33" s="10"/>
      <c r="L33" s="10"/>
      <c r="M33" s="8"/>
    </row>
    <row r="34" spans="1:13" x14ac:dyDescent="0.25">
      <c r="A34" s="11"/>
      <c r="B34" s="11"/>
      <c r="C34" s="12"/>
      <c r="D34" s="11" t="str">
        <f>IF(Tabel3[[#This Row],[Company name:]]&lt;&gt;"",IF(OR(Tabel3[[#This Row],[Meal with two organic main ingredients:]]&gt;=1,Tabel3[[#This Row],[Meal with one main ingredient:]]&gt;=2),"Yes","No"),"")</f>
        <v/>
      </c>
      <c r="E34" s="8"/>
      <c r="F34" s="10"/>
      <c r="G34" s="10"/>
      <c r="H34" s="10"/>
      <c r="I34" s="10"/>
      <c r="J34" s="10"/>
      <c r="K34" s="10"/>
      <c r="L34" s="10"/>
      <c r="M34" s="8"/>
    </row>
    <row r="35" spans="1:13" x14ac:dyDescent="0.25">
      <c r="A35" s="11"/>
      <c r="B35" s="11"/>
      <c r="C35" s="12"/>
      <c r="D35" s="11" t="str">
        <f>IF(Tabel3[[#This Row],[Company name:]]&lt;&gt;"",IF(OR(Tabel3[[#This Row],[Meal with two organic main ingredients:]]&gt;=1,Tabel3[[#This Row],[Meal with one main ingredient:]]&gt;=2),"Yes","No"),"")</f>
        <v/>
      </c>
      <c r="E35" s="8"/>
      <c r="F35" s="10"/>
      <c r="G35" s="10"/>
      <c r="H35" s="10"/>
      <c r="I35" s="10"/>
      <c r="J35" s="10"/>
      <c r="K35" s="10"/>
      <c r="L35" s="10"/>
      <c r="M35" s="8"/>
    </row>
    <row r="36" spans="1:13" x14ac:dyDescent="0.25">
      <c r="A36" s="11"/>
      <c r="B36" s="11"/>
      <c r="C36" s="12"/>
      <c r="D36" s="11" t="str">
        <f>IF(Tabel3[[#This Row],[Company name:]]&lt;&gt;"",IF(OR(Tabel3[[#This Row],[Meal with two organic main ingredients:]]&gt;=1,Tabel3[[#This Row],[Meal with one main ingredient:]]&gt;=2),"Yes","No"),"")</f>
        <v/>
      </c>
      <c r="E36" s="8"/>
      <c r="F36" s="10"/>
      <c r="G36" s="10"/>
      <c r="H36" s="10"/>
      <c r="I36" s="10"/>
      <c r="J36" s="10"/>
      <c r="K36" s="10"/>
      <c r="L36" s="10"/>
      <c r="M36" s="8"/>
    </row>
    <row r="37" spans="1:13" x14ac:dyDescent="0.25">
      <c r="A37" s="11"/>
      <c r="B37" s="11"/>
      <c r="C37" s="12"/>
      <c r="D37" s="11" t="str">
        <f>IF(Tabel3[[#This Row],[Company name:]]&lt;&gt;"",IF(OR(Tabel3[[#This Row],[Meal with two organic main ingredients:]]&gt;=1,Tabel3[[#This Row],[Meal with one main ingredient:]]&gt;=2),"Yes","No"),"")</f>
        <v/>
      </c>
      <c r="E37" s="8"/>
      <c r="F37" s="10"/>
      <c r="G37" s="10"/>
      <c r="H37" s="10"/>
      <c r="I37" s="10"/>
      <c r="J37" s="10"/>
      <c r="K37" s="10"/>
      <c r="L37" s="10"/>
      <c r="M37" s="8"/>
    </row>
    <row r="38" spans="1:13" x14ac:dyDescent="0.25">
      <c r="A38" s="11"/>
      <c r="B38" s="11"/>
      <c r="C38" s="12"/>
      <c r="D38" s="11" t="str">
        <f>IF(Tabel3[[#This Row],[Company name:]]&lt;&gt;"",IF(OR(Tabel3[[#This Row],[Meal with two organic main ingredients:]]&gt;=1,Tabel3[[#This Row],[Meal with one main ingredient:]]&gt;=2),"Yes","No"),"")</f>
        <v/>
      </c>
      <c r="E38" s="8"/>
      <c r="F38" s="10"/>
      <c r="G38" s="10"/>
      <c r="H38" s="10"/>
      <c r="I38" s="10"/>
      <c r="J38" s="10"/>
      <c r="K38" s="10"/>
      <c r="L38" s="10"/>
      <c r="M38" s="8"/>
    </row>
    <row r="39" spans="1:13" x14ac:dyDescent="0.25">
      <c r="A39" s="11"/>
      <c r="B39" s="11"/>
      <c r="C39" s="12"/>
      <c r="D39" s="11" t="str">
        <f>IF(Tabel3[[#This Row],[Company name:]]&lt;&gt;"",IF(OR(Tabel3[[#This Row],[Meal with two organic main ingredients:]]&gt;=1,Tabel3[[#This Row],[Meal with one main ingredient:]]&gt;=2),"Yes","No"),"")</f>
        <v/>
      </c>
      <c r="E39" s="8"/>
      <c r="F39" s="10"/>
      <c r="G39" s="10"/>
      <c r="H39" s="10"/>
      <c r="I39" s="10"/>
      <c r="J39" s="10"/>
      <c r="K39" s="10"/>
      <c r="L39" s="10"/>
      <c r="M39" s="8"/>
    </row>
    <row r="40" spans="1:13" x14ac:dyDescent="0.25">
      <c r="A40" s="11"/>
      <c r="B40" s="11"/>
      <c r="C40" s="12"/>
      <c r="D40" s="11" t="str">
        <f>IF(Tabel3[[#This Row],[Company name:]]&lt;&gt;"",IF(OR(Tabel3[[#This Row],[Meal with two organic main ingredients:]]&gt;=1,Tabel3[[#This Row],[Meal with one main ingredient:]]&gt;=2),"Yes","No"),"")</f>
        <v/>
      </c>
      <c r="E40" s="8"/>
      <c r="F40" s="10"/>
      <c r="G40" s="10"/>
      <c r="H40" s="10"/>
      <c r="I40" s="10"/>
      <c r="J40" s="10"/>
      <c r="K40" s="10"/>
      <c r="L40" s="10"/>
      <c r="M40" s="8"/>
    </row>
    <row r="41" spans="1:13" x14ac:dyDescent="0.25">
      <c r="A41" s="11"/>
      <c r="B41" s="11"/>
      <c r="C41" s="12"/>
      <c r="D41" s="11" t="str">
        <f>IF(Tabel3[[#This Row],[Company name:]]&lt;&gt;"",IF(OR(Tabel3[[#This Row],[Meal with two organic main ingredients:]]&gt;=1,Tabel3[[#This Row],[Meal with one main ingredient:]]&gt;=2),"Yes","No"),"")</f>
        <v/>
      </c>
      <c r="E41" s="8"/>
      <c r="F41" s="10"/>
      <c r="G41" s="10"/>
      <c r="H41" s="10"/>
      <c r="I41" s="10"/>
      <c r="J41" s="10"/>
      <c r="K41" s="10"/>
      <c r="L41" s="10"/>
      <c r="M41" s="8"/>
    </row>
    <row r="42" spans="1:13" x14ac:dyDescent="0.25">
      <c r="A42" s="11"/>
      <c r="B42" s="11"/>
      <c r="C42" s="12"/>
      <c r="D42" s="11" t="str">
        <f>IF(Tabel3[[#This Row],[Company name:]]&lt;&gt;"",IF(OR(Tabel3[[#This Row],[Meal with two organic main ingredients:]]&gt;=1,Tabel3[[#This Row],[Meal with one main ingredient:]]&gt;=2),"Yes","No"),"")</f>
        <v/>
      </c>
      <c r="E42" s="8"/>
      <c r="F42" s="10"/>
      <c r="G42" s="10"/>
      <c r="H42" s="10"/>
      <c r="I42" s="10"/>
      <c r="J42" s="10"/>
      <c r="K42" s="10"/>
      <c r="L42" s="10"/>
      <c r="M42" s="8"/>
    </row>
    <row r="43" spans="1:13" x14ac:dyDescent="0.25">
      <c r="A43" s="11"/>
      <c r="B43" s="11"/>
      <c r="C43" s="12"/>
      <c r="D43" s="11" t="str">
        <f>IF(Tabel3[[#This Row],[Company name:]]&lt;&gt;"",IF(OR(Tabel3[[#This Row],[Meal with two organic main ingredients:]]&gt;=1,Tabel3[[#This Row],[Meal with one main ingredient:]]&gt;=2),"Yes","No"),"")</f>
        <v/>
      </c>
      <c r="E43" s="8"/>
      <c r="F43" s="10"/>
      <c r="G43" s="10"/>
      <c r="H43" s="10"/>
      <c r="I43" s="10"/>
      <c r="J43" s="10"/>
      <c r="K43" s="10"/>
      <c r="L43" s="10"/>
      <c r="M43" s="8"/>
    </row>
    <row r="44" spans="1:13" x14ac:dyDescent="0.25">
      <c r="A44" s="11"/>
      <c r="B44" s="11"/>
      <c r="C44" s="12"/>
      <c r="D44" s="11" t="str">
        <f>IF(Tabel3[[#This Row],[Company name:]]&lt;&gt;"",IF(OR(Tabel3[[#This Row],[Meal with two organic main ingredients:]]&gt;=1,Tabel3[[#This Row],[Meal with one main ingredient:]]&gt;=2),"Yes","No"),"")</f>
        <v/>
      </c>
      <c r="E44" s="8"/>
      <c r="F44" s="10"/>
      <c r="G44" s="10"/>
      <c r="H44" s="10"/>
      <c r="I44" s="10"/>
      <c r="J44" s="10"/>
      <c r="K44" s="10"/>
      <c r="L44" s="10"/>
      <c r="M44" s="8"/>
    </row>
    <row r="45" spans="1:13" x14ac:dyDescent="0.25">
      <c r="A45" s="11"/>
      <c r="B45" s="11"/>
      <c r="C45" s="12"/>
      <c r="D45" s="11" t="str">
        <f>IF(Tabel3[[#This Row],[Company name:]]&lt;&gt;"",IF(OR(Tabel3[[#This Row],[Meal with two organic main ingredients:]]&gt;=1,Tabel3[[#This Row],[Meal with one main ingredient:]]&gt;=2),"Yes","No"),"")</f>
        <v/>
      </c>
      <c r="E45" s="8"/>
      <c r="F45" s="10"/>
      <c r="G45" s="10"/>
      <c r="H45" s="10"/>
      <c r="I45" s="10"/>
      <c r="J45" s="10"/>
      <c r="K45" s="10"/>
      <c r="L45" s="10"/>
      <c r="M45" s="8"/>
    </row>
    <row r="46" spans="1:13" x14ac:dyDescent="0.25">
      <c r="A46" s="11"/>
      <c r="B46" s="11"/>
      <c r="C46" s="12"/>
      <c r="D46" s="11" t="str">
        <f>IF(Tabel3[[#This Row],[Company name:]]&lt;&gt;"",IF(OR(Tabel3[[#This Row],[Meal with two organic main ingredients:]]&gt;=1,Tabel3[[#This Row],[Meal with one main ingredient:]]&gt;=2),"Yes","No"),"")</f>
        <v/>
      </c>
      <c r="E46" s="8"/>
      <c r="F46" s="8"/>
      <c r="G46" s="8"/>
      <c r="H46" s="8"/>
      <c r="I46" s="8"/>
      <c r="J46" s="8"/>
      <c r="K46" s="8"/>
      <c r="L46" s="8"/>
      <c r="M46" s="8"/>
    </row>
    <row r="47" spans="1:13" hidden="1" outlineLevel="1" x14ac:dyDescent="0.25">
      <c r="A47" s="11"/>
      <c r="B47" s="11"/>
      <c r="C47" s="12"/>
      <c r="D47" s="11" t="str">
        <f>IF(Tabel3[[#This Row],[Company name:]]&lt;&gt;"",IF(OR(Tabel3[[#This Row],[Meal with two organic main ingredients:]]&gt;=1,Tabel3[[#This Row],[Meal with one main ingredient:]]&gt;=2),"Yes","No"),"")</f>
        <v/>
      </c>
      <c r="E47" s="8"/>
      <c r="F47" s="8"/>
      <c r="G47" s="8"/>
      <c r="H47" s="8"/>
      <c r="I47" s="8"/>
      <c r="J47" s="8"/>
      <c r="K47" s="8"/>
      <c r="L47" s="8"/>
      <c r="M47" s="8"/>
    </row>
    <row r="48" spans="1:13" hidden="1" outlineLevel="1" x14ac:dyDescent="0.25">
      <c r="A48" s="11"/>
      <c r="B48" s="11"/>
      <c r="C48" s="12"/>
      <c r="D48" s="11" t="str">
        <f>IF(Tabel3[[#This Row],[Company name:]]&lt;&gt;"",IF(OR(Tabel3[[#This Row],[Meal with two organic main ingredients:]]&gt;=1,Tabel3[[#This Row],[Meal with one main ingredient:]]&gt;=2),"Yes","No"),"")</f>
        <v/>
      </c>
      <c r="E48" s="8"/>
      <c r="F48" s="8"/>
      <c r="G48" s="8"/>
      <c r="H48" s="8"/>
      <c r="I48" s="8"/>
      <c r="J48" s="8"/>
      <c r="K48" s="8"/>
      <c r="L48" s="8"/>
      <c r="M48" s="8"/>
    </row>
    <row r="49" spans="1:13" hidden="1" outlineLevel="1" x14ac:dyDescent="0.25">
      <c r="A49" s="11"/>
      <c r="B49" s="11"/>
      <c r="C49" s="12"/>
      <c r="D49" s="11" t="str">
        <f>IF(Tabel3[[#This Row],[Company name:]]&lt;&gt;"",IF(OR(Tabel3[[#This Row],[Meal with two organic main ingredients:]]&gt;=1,Tabel3[[#This Row],[Meal with one main ingredient:]]&gt;=2),"Yes","No"),"")</f>
        <v/>
      </c>
      <c r="E49" s="8"/>
      <c r="F49" s="8"/>
      <c r="G49" s="8"/>
      <c r="H49" s="8"/>
      <c r="I49" s="8"/>
      <c r="J49" s="8"/>
      <c r="K49" s="8"/>
      <c r="L49" s="8"/>
      <c r="M49" s="8"/>
    </row>
    <row r="50" spans="1:13" hidden="1" outlineLevel="1" x14ac:dyDescent="0.25">
      <c r="A50" s="11"/>
      <c r="B50" s="11"/>
      <c r="C50" s="12"/>
      <c r="D50" s="11" t="str">
        <f>IF(Tabel3[[#This Row],[Company name:]]&lt;&gt;"",IF(OR(Tabel3[[#This Row],[Meal with two organic main ingredients:]]&gt;=1,Tabel3[[#This Row],[Meal with one main ingredient:]]&gt;=2),"Yes","No"),"")</f>
        <v/>
      </c>
      <c r="E50" s="8"/>
      <c r="F50" s="8"/>
      <c r="G50" s="8"/>
      <c r="H50" s="8"/>
      <c r="I50" s="8"/>
      <c r="J50" s="8"/>
      <c r="K50" s="8"/>
      <c r="L50" s="8"/>
      <c r="M50" s="8"/>
    </row>
    <row r="51" spans="1:13" hidden="1" outlineLevel="1" x14ac:dyDescent="0.25">
      <c r="A51" s="11"/>
      <c r="B51" s="11"/>
      <c r="C51" s="12"/>
      <c r="D51" s="11" t="str">
        <f>IF(Tabel3[[#This Row],[Company name:]]&lt;&gt;"",IF(OR(Tabel3[[#This Row],[Meal with two organic main ingredients:]]&gt;=1,Tabel3[[#This Row],[Meal with one main ingredient:]]&gt;=2),"Yes","No"),"")</f>
        <v/>
      </c>
      <c r="E51" s="8"/>
      <c r="F51" s="8"/>
      <c r="G51" s="8"/>
      <c r="H51" s="8"/>
      <c r="I51" s="8"/>
      <c r="J51" s="8"/>
      <c r="K51" s="8"/>
      <c r="L51" s="8"/>
      <c r="M51" s="8"/>
    </row>
    <row r="52" spans="1:13" hidden="1" outlineLevel="1" x14ac:dyDescent="0.25">
      <c r="A52" s="11"/>
      <c r="B52" s="11"/>
      <c r="C52" s="12"/>
      <c r="D52" s="11" t="str">
        <f>IF(Tabel3[[#This Row],[Company name:]]&lt;&gt;"",IF(OR(Tabel3[[#This Row],[Meal with two organic main ingredients:]]&gt;=1,Tabel3[[#This Row],[Meal with one main ingredient:]]&gt;=2),"Yes","No"),"")</f>
        <v/>
      </c>
      <c r="E52" s="8"/>
      <c r="F52" s="8"/>
      <c r="G52" s="8"/>
      <c r="H52" s="8"/>
      <c r="I52" s="8"/>
      <c r="J52" s="8"/>
      <c r="K52" s="8"/>
      <c r="L52" s="8"/>
      <c r="M52" s="8"/>
    </row>
    <row r="53" spans="1:13" hidden="1" outlineLevel="1" x14ac:dyDescent="0.25">
      <c r="A53" s="11"/>
      <c r="B53" s="11"/>
      <c r="C53" s="12"/>
      <c r="D53" s="11" t="str">
        <f>IF(Tabel3[[#This Row],[Company name:]]&lt;&gt;"",IF(OR(Tabel3[[#This Row],[Meal with two organic main ingredients:]]&gt;=1,Tabel3[[#This Row],[Meal with one main ingredient:]]&gt;=2),"Yes","No"),"")</f>
        <v/>
      </c>
      <c r="E53" s="8"/>
      <c r="F53" s="8"/>
      <c r="G53" s="8"/>
      <c r="H53" s="8"/>
      <c r="I53" s="8"/>
      <c r="J53" s="8"/>
      <c r="K53" s="8"/>
      <c r="L53" s="8"/>
      <c r="M53" s="8"/>
    </row>
    <row r="54" spans="1:13" hidden="1" outlineLevel="1" x14ac:dyDescent="0.25">
      <c r="A54" s="11"/>
      <c r="B54" s="11"/>
      <c r="C54" s="12"/>
      <c r="D54" s="11" t="str">
        <f>IF(Tabel3[[#This Row],[Company name:]]&lt;&gt;"",IF(OR(Tabel3[[#This Row],[Meal with two organic main ingredients:]]&gt;=1,Tabel3[[#This Row],[Meal with one main ingredient:]]&gt;=2),"Yes","No"),"")</f>
        <v/>
      </c>
      <c r="E54" s="8"/>
      <c r="F54" s="8"/>
      <c r="G54" s="8"/>
      <c r="H54" s="8"/>
      <c r="I54" s="8"/>
      <c r="J54" s="8"/>
      <c r="K54" s="8"/>
      <c r="L54" s="8"/>
      <c r="M54" s="8"/>
    </row>
    <row r="55" spans="1:13" hidden="1" outlineLevel="1" x14ac:dyDescent="0.25">
      <c r="A55" s="11"/>
      <c r="B55" s="11"/>
      <c r="C55" s="12"/>
      <c r="D55" s="11" t="str">
        <f>IF(Tabel3[[#This Row],[Company name:]]&lt;&gt;"",IF(OR(Tabel3[[#This Row],[Meal with two organic main ingredients:]]&gt;=1,Tabel3[[#This Row],[Meal with one main ingredient:]]&gt;=2),"Yes","No"),"")</f>
        <v/>
      </c>
      <c r="E55" s="8"/>
      <c r="F55" s="8"/>
      <c r="G55" s="8"/>
      <c r="H55" s="8"/>
      <c r="I55" s="8"/>
      <c r="J55" s="8"/>
      <c r="K55" s="8"/>
      <c r="L55" s="8"/>
      <c r="M55" s="8"/>
    </row>
    <row r="56" spans="1:13" hidden="1" outlineLevel="1" x14ac:dyDescent="0.25">
      <c r="A56" s="11"/>
      <c r="B56" s="11"/>
      <c r="C56" s="12"/>
      <c r="D56" s="11" t="str">
        <f>IF(Tabel3[[#This Row],[Company name:]]&lt;&gt;"",IF(OR(Tabel3[[#This Row],[Meal with two organic main ingredients:]]&gt;=1,Tabel3[[#This Row],[Meal with one main ingredient:]]&gt;=2),"Yes","No"),"")</f>
        <v/>
      </c>
      <c r="E56" s="8"/>
      <c r="F56" s="8"/>
      <c r="G56" s="8"/>
      <c r="H56" s="8"/>
      <c r="I56" s="8"/>
      <c r="J56" s="8"/>
      <c r="K56" s="8"/>
      <c r="L56" s="8"/>
      <c r="M56" s="8"/>
    </row>
    <row r="57" spans="1:13" hidden="1" outlineLevel="1" x14ac:dyDescent="0.25">
      <c r="A57" s="11"/>
      <c r="B57" s="11"/>
      <c r="C57" s="12"/>
      <c r="D57" s="11" t="str">
        <f>IF(Tabel3[[#This Row],[Company name:]]&lt;&gt;"",IF(OR(Tabel3[[#This Row],[Meal with two organic main ingredients:]]&gt;=1,Tabel3[[#This Row],[Meal with one main ingredient:]]&gt;=2),"Yes","No"),"")</f>
        <v/>
      </c>
      <c r="E57" s="8"/>
      <c r="F57" s="8"/>
      <c r="G57" s="8"/>
      <c r="H57" s="8"/>
      <c r="I57" s="8"/>
      <c r="J57" s="8"/>
      <c r="K57" s="8"/>
      <c r="L57" s="8"/>
      <c r="M57" s="8"/>
    </row>
    <row r="58" spans="1:13" hidden="1" outlineLevel="1" x14ac:dyDescent="0.25">
      <c r="A58" s="11"/>
      <c r="B58" s="11"/>
      <c r="C58" s="12"/>
      <c r="D58" s="11" t="str">
        <f>IF(Tabel3[[#This Row],[Company name:]]&lt;&gt;"",IF(OR(Tabel3[[#This Row],[Meal with two organic main ingredients:]]&gt;=1,Tabel3[[#This Row],[Meal with one main ingredient:]]&gt;=2),"Yes","No"),"")</f>
        <v/>
      </c>
      <c r="E58" s="8"/>
      <c r="F58" s="8"/>
      <c r="G58" s="8"/>
      <c r="H58" s="8"/>
      <c r="I58" s="8"/>
      <c r="J58" s="8"/>
      <c r="K58" s="8"/>
      <c r="L58" s="8"/>
      <c r="M58" s="8"/>
    </row>
    <row r="59" spans="1:13" hidden="1" outlineLevel="1" x14ac:dyDescent="0.25">
      <c r="A59" s="11"/>
      <c r="B59" s="11"/>
      <c r="C59" s="12"/>
      <c r="D59" s="11" t="str">
        <f>IF(Tabel3[[#This Row],[Company name:]]&lt;&gt;"",IF(OR(Tabel3[[#This Row],[Meal with two organic main ingredients:]]&gt;=1,Tabel3[[#This Row],[Meal with one main ingredient:]]&gt;=2),"Yes","No"),"")</f>
        <v/>
      </c>
      <c r="E59" s="8"/>
      <c r="F59" s="8"/>
      <c r="G59" s="8"/>
      <c r="H59" s="8"/>
      <c r="I59" s="8"/>
      <c r="J59" s="8"/>
      <c r="K59" s="8"/>
      <c r="L59" s="8"/>
      <c r="M59" s="8"/>
    </row>
    <row r="60" spans="1:13" hidden="1" outlineLevel="1" x14ac:dyDescent="0.25">
      <c r="A60" s="11"/>
      <c r="B60" s="11"/>
      <c r="C60" s="12"/>
      <c r="D60" s="11" t="str">
        <f>IF(Tabel3[[#This Row],[Company name:]]&lt;&gt;"",IF(OR(Tabel3[[#This Row],[Meal with two organic main ingredients:]]&gt;=1,Tabel3[[#This Row],[Meal with one main ingredient:]]&gt;=2),"Yes","No"),"")</f>
        <v/>
      </c>
      <c r="E60" s="8"/>
      <c r="F60" s="8"/>
      <c r="G60" s="8"/>
      <c r="H60" s="8"/>
      <c r="I60" s="8"/>
      <c r="J60" s="8"/>
      <c r="K60" s="8"/>
      <c r="L60" s="8"/>
      <c r="M60" s="8"/>
    </row>
    <row r="61" spans="1:13" hidden="1" outlineLevel="1" x14ac:dyDescent="0.25">
      <c r="A61" s="11"/>
      <c r="B61" s="11"/>
      <c r="C61" s="12"/>
      <c r="D61" s="11" t="str">
        <f>IF(Tabel3[[#This Row],[Company name:]]&lt;&gt;"",IF(OR(Tabel3[[#This Row],[Meal with two organic main ingredients:]]&gt;=1,Tabel3[[#This Row],[Meal with one main ingredient:]]&gt;=2),"Yes","No"),"")</f>
        <v/>
      </c>
      <c r="E61" s="8"/>
      <c r="F61" s="8"/>
      <c r="G61" s="8"/>
      <c r="H61" s="8"/>
      <c r="I61" s="8"/>
      <c r="J61" s="8"/>
      <c r="K61" s="8"/>
      <c r="L61" s="8"/>
      <c r="M61" s="8"/>
    </row>
    <row r="62" spans="1:13" hidden="1" outlineLevel="1" x14ac:dyDescent="0.25">
      <c r="A62" s="11"/>
      <c r="B62" s="11"/>
      <c r="C62" s="12"/>
      <c r="D62" s="11" t="str">
        <f>IF(Tabel3[[#This Row],[Company name:]]&lt;&gt;"",IF(OR(Tabel3[[#This Row],[Meal with two organic main ingredients:]]&gt;=1,Tabel3[[#This Row],[Meal with one main ingredient:]]&gt;=2),"Yes","No"),"")</f>
        <v/>
      </c>
      <c r="E62" s="8"/>
      <c r="F62" s="8"/>
      <c r="G62" s="8"/>
      <c r="H62" s="8"/>
      <c r="I62" s="8"/>
      <c r="J62" s="8"/>
      <c r="K62" s="8"/>
      <c r="L62" s="8"/>
      <c r="M62" s="8"/>
    </row>
    <row r="63" spans="1:13" hidden="1" outlineLevel="1" x14ac:dyDescent="0.25">
      <c r="A63" s="11"/>
      <c r="B63" s="11"/>
      <c r="C63" s="12"/>
      <c r="D63" s="11" t="str">
        <f>IF(Tabel3[[#This Row],[Company name:]]&lt;&gt;"",IF(OR(Tabel3[[#This Row],[Meal with two organic main ingredients:]]&gt;=1,Tabel3[[#This Row],[Meal with one main ingredient:]]&gt;=2),"Yes","No"),"")</f>
        <v/>
      </c>
      <c r="E63" s="8"/>
      <c r="F63" s="8"/>
      <c r="G63" s="8"/>
      <c r="H63" s="8"/>
      <c r="I63" s="8"/>
      <c r="J63" s="8"/>
      <c r="K63" s="8"/>
      <c r="L63" s="8"/>
      <c r="M63" s="8"/>
    </row>
    <row r="64" spans="1:13" hidden="1" outlineLevel="1" x14ac:dyDescent="0.25">
      <c r="A64" s="11"/>
      <c r="B64" s="11"/>
      <c r="C64" s="12"/>
      <c r="D64" s="11" t="str">
        <f>IF(Tabel3[[#This Row],[Company name:]]&lt;&gt;"",IF(OR(Tabel3[[#This Row],[Meal with two organic main ingredients:]]&gt;=1,Tabel3[[#This Row],[Meal with one main ingredient:]]&gt;=2),"Yes","No"),"")</f>
        <v/>
      </c>
      <c r="E64" s="8"/>
      <c r="F64" s="8"/>
      <c r="G64" s="8"/>
      <c r="H64" s="8"/>
      <c r="I64" s="8"/>
      <c r="J64" s="8"/>
      <c r="K64" s="8"/>
      <c r="L64" s="8"/>
      <c r="M64" s="8"/>
    </row>
    <row r="65" spans="1:13" hidden="1" outlineLevel="1" x14ac:dyDescent="0.25">
      <c r="A65" s="11"/>
      <c r="B65" s="11"/>
      <c r="C65" s="12"/>
      <c r="D65" s="11" t="str">
        <f>IF(Tabel3[[#This Row],[Company name:]]&lt;&gt;"",IF(OR(Tabel3[[#This Row],[Meal with two organic main ingredients:]]&gt;=1,Tabel3[[#This Row],[Meal with one main ingredient:]]&gt;=2),"Yes","No"),"")</f>
        <v/>
      </c>
      <c r="E65" s="8"/>
      <c r="F65" s="8"/>
      <c r="G65" s="8"/>
      <c r="H65" s="8"/>
      <c r="I65" s="8"/>
      <c r="J65" s="8"/>
      <c r="K65" s="8"/>
      <c r="L65" s="8"/>
      <c r="M65" s="8"/>
    </row>
    <row r="66" spans="1:13" hidden="1" outlineLevel="1" x14ac:dyDescent="0.25">
      <c r="A66" s="11"/>
      <c r="B66" s="11"/>
      <c r="C66" s="12"/>
      <c r="D66" s="11" t="str">
        <f>IF(Tabel3[[#This Row],[Company name:]]&lt;&gt;"",IF(OR(Tabel3[[#This Row],[Meal with two organic main ingredients:]]&gt;=1,Tabel3[[#This Row],[Meal with one main ingredient:]]&gt;=2),"Yes","No"),"")</f>
        <v/>
      </c>
      <c r="E66" s="8"/>
      <c r="F66" s="8"/>
      <c r="G66" s="8"/>
      <c r="H66" s="8"/>
      <c r="I66" s="8"/>
      <c r="J66" s="8"/>
      <c r="K66" s="8"/>
      <c r="L66" s="8"/>
      <c r="M66" s="8"/>
    </row>
    <row r="67" spans="1:13" hidden="1" outlineLevel="1" x14ac:dyDescent="0.25">
      <c r="A67" s="11"/>
      <c r="B67" s="11"/>
      <c r="C67" s="12"/>
      <c r="D67" s="11" t="str">
        <f>IF(Tabel3[[#This Row],[Company name:]]&lt;&gt;"",IF(OR(Tabel3[[#This Row],[Meal with two organic main ingredients:]]&gt;=1,Tabel3[[#This Row],[Meal with one main ingredient:]]&gt;=2),"Yes","No"),"")</f>
        <v/>
      </c>
      <c r="E67" s="8"/>
      <c r="F67" s="8"/>
      <c r="G67" s="8"/>
      <c r="H67" s="8"/>
      <c r="I67" s="8"/>
      <c r="J67" s="8"/>
      <c r="K67" s="8"/>
      <c r="L67" s="8"/>
      <c r="M67" s="8"/>
    </row>
    <row r="68" spans="1:13" hidden="1" outlineLevel="1" x14ac:dyDescent="0.25">
      <c r="A68" s="11"/>
      <c r="B68" s="11"/>
      <c r="C68" s="12"/>
      <c r="D68" s="11" t="str">
        <f>IF(Tabel3[[#This Row],[Company name:]]&lt;&gt;"",IF(OR(Tabel3[[#This Row],[Meal with two organic main ingredients:]]&gt;=1,Tabel3[[#This Row],[Meal with one main ingredient:]]&gt;=2),"Yes","No"),"")</f>
        <v/>
      </c>
      <c r="E68" s="8"/>
      <c r="F68" s="8"/>
      <c r="G68" s="8"/>
      <c r="H68" s="8"/>
      <c r="I68" s="8"/>
      <c r="J68" s="8"/>
      <c r="K68" s="8"/>
      <c r="L68" s="8"/>
      <c r="M68" s="8"/>
    </row>
    <row r="69" spans="1:13" hidden="1" outlineLevel="1" x14ac:dyDescent="0.25">
      <c r="A69" s="11"/>
      <c r="B69" s="11"/>
      <c r="C69" s="12"/>
      <c r="D69" s="11" t="str">
        <f>IF(Tabel3[[#This Row],[Company name:]]&lt;&gt;"",IF(OR(Tabel3[[#This Row],[Meal with two organic main ingredients:]]&gt;=1,Tabel3[[#This Row],[Meal with one main ingredient:]]&gt;=2),"Yes","No"),"")</f>
        <v/>
      </c>
      <c r="E69" s="8"/>
      <c r="F69" s="8"/>
      <c r="G69" s="8"/>
      <c r="H69" s="8"/>
      <c r="I69" s="8"/>
      <c r="J69" s="8"/>
      <c r="K69" s="8"/>
      <c r="L69" s="8"/>
      <c r="M69" s="8"/>
    </row>
    <row r="70" spans="1:13" hidden="1" outlineLevel="1" x14ac:dyDescent="0.25">
      <c r="A70" s="11"/>
      <c r="B70" s="11"/>
      <c r="C70" s="12"/>
      <c r="D70" s="11" t="str">
        <f>IF(Tabel3[[#This Row],[Company name:]]&lt;&gt;"",IF(OR(Tabel3[[#This Row],[Meal with two organic main ingredients:]]&gt;=1,Tabel3[[#This Row],[Meal with one main ingredient:]]&gt;=2),"Yes","No"),"")</f>
        <v/>
      </c>
      <c r="E70" s="8"/>
      <c r="F70" s="8"/>
      <c r="G70" s="8"/>
      <c r="H70" s="8"/>
      <c r="I70" s="8"/>
      <c r="J70" s="8"/>
      <c r="K70" s="8"/>
      <c r="L70" s="8"/>
      <c r="M70" s="8"/>
    </row>
    <row r="71" spans="1:13" hidden="1" outlineLevel="1" x14ac:dyDescent="0.25">
      <c r="A71" s="11"/>
      <c r="B71" s="11"/>
      <c r="C71" s="12"/>
      <c r="D71" s="11" t="str">
        <f>IF(Tabel3[[#This Row],[Company name:]]&lt;&gt;"",IF(OR(Tabel3[[#This Row],[Meal with two organic main ingredients:]]&gt;=1,Tabel3[[#This Row],[Meal with one main ingredient:]]&gt;=2),"Yes","No"),"")</f>
        <v/>
      </c>
      <c r="E71" s="8"/>
      <c r="F71" s="8"/>
      <c r="G71" s="8"/>
      <c r="H71" s="8"/>
      <c r="I71" s="8"/>
      <c r="J71" s="8"/>
      <c r="K71" s="8"/>
      <c r="L71" s="8"/>
      <c r="M71" s="8"/>
    </row>
    <row r="72" spans="1:13" hidden="1" outlineLevel="1" x14ac:dyDescent="0.25">
      <c r="A72" s="11"/>
      <c r="B72" s="11"/>
      <c r="C72" s="12"/>
      <c r="D72" s="11" t="str">
        <f>IF(Tabel3[[#This Row],[Company name:]]&lt;&gt;"",IF(OR(Tabel3[[#This Row],[Meal with two organic main ingredients:]]&gt;=1,Tabel3[[#This Row],[Meal with one main ingredient:]]&gt;=2),"Yes","No"),"")</f>
        <v/>
      </c>
      <c r="E72" s="8"/>
      <c r="F72" s="8"/>
      <c r="G72" s="8"/>
      <c r="H72" s="8"/>
      <c r="I72" s="8"/>
      <c r="J72" s="8"/>
      <c r="K72" s="8"/>
      <c r="L72" s="8"/>
      <c r="M72" s="8"/>
    </row>
    <row r="73" spans="1:13" hidden="1" outlineLevel="1" x14ac:dyDescent="0.25">
      <c r="A73" s="11"/>
      <c r="B73" s="11"/>
      <c r="C73" s="12"/>
      <c r="D73" s="11" t="str">
        <f>IF(Tabel3[[#This Row],[Company name:]]&lt;&gt;"",IF(OR(Tabel3[[#This Row],[Meal with two organic main ingredients:]]&gt;=1,Tabel3[[#This Row],[Meal with one main ingredient:]]&gt;=2),"Yes","No"),"")</f>
        <v/>
      </c>
      <c r="E73" s="8"/>
      <c r="F73" s="8"/>
      <c r="G73" s="8"/>
      <c r="H73" s="8"/>
      <c r="I73" s="8"/>
      <c r="J73" s="8"/>
      <c r="K73" s="8"/>
      <c r="L73" s="8"/>
      <c r="M73" s="8"/>
    </row>
    <row r="74" spans="1:13" hidden="1" outlineLevel="1" x14ac:dyDescent="0.25">
      <c r="A74" s="11"/>
      <c r="B74" s="11"/>
      <c r="C74" s="12"/>
      <c r="D74" s="11" t="str">
        <f>IF(Tabel3[[#This Row],[Company name:]]&lt;&gt;"",IF(OR(Tabel3[[#This Row],[Meal with two organic main ingredients:]]&gt;=1,Tabel3[[#This Row],[Meal with one main ingredient:]]&gt;=2),"Yes","No"),"")</f>
        <v/>
      </c>
      <c r="E74" s="8"/>
      <c r="F74" s="8"/>
      <c r="G74" s="8"/>
      <c r="H74" s="8"/>
      <c r="I74" s="8"/>
      <c r="J74" s="8"/>
      <c r="K74" s="8"/>
      <c r="L74" s="8"/>
      <c r="M74" s="8"/>
    </row>
    <row r="75" spans="1:13" hidden="1" outlineLevel="1" x14ac:dyDescent="0.25">
      <c r="A75" s="11"/>
      <c r="B75" s="11"/>
      <c r="C75" s="12"/>
      <c r="D75" s="11" t="str">
        <f>IF(Tabel3[[#This Row],[Company name:]]&lt;&gt;"",IF(OR(Tabel3[[#This Row],[Meal with two organic main ingredients:]]&gt;=1,Tabel3[[#This Row],[Meal with one main ingredient:]]&gt;=2),"Yes","No"),"")</f>
        <v/>
      </c>
      <c r="E75" s="8"/>
      <c r="F75" s="8"/>
      <c r="G75" s="8"/>
      <c r="H75" s="8"/>
      <c r="I75" s="8"/>
      <c r="J75" s="8"/>
      <c r="K75" s="8"/>
      <c r="L75" s="8"/>
      <c r="M75" s="8"/>
    </row>
    <row r="76" spans="1:13" hidden="1" outlineLevel="1" x14ac:dyDescent="0.25">
      <c r="A76" s="11"/>
      <c r="B76" s="11"/>
      <c r="C76" s="12"/>
      <c r="D76" s="11" t="str">
        <f>IF(Tabel3[[#This Row],[Company name:]]&lt;&gt;"",IF(OR(Tabel3[[#This Row],[Meal with two organic main ingredients:]]&gt;=1,Tabel3[[#This Row],[Meal with one main ingredient:]]&gt;=2),"Yes","No"),"")</f>
        <v/>
      </c>
      <c r="E76" s="8"/>
      <c r="F76" s="8"/>
      <c r="G76" s="8"/>
      <c r="H76" s="8"/>
      <c r="I76" s="8"/>
      <c r="J76" s="8"/>
      <c r="K76" s="8"/>
      <c r="L76" s="8"/>
      <c r="M76" s="8"/>
    </row>
    <row r="77" spans="1:13" hidden="1" outlineLevel="1" x14ac:dyDescent="0.25">
      <c r="A77" s="11"/>
      <c r="B77" s="11"/>
      <c r="C77" s="12"/>
      <c r="D77" s="11" t="str">
        <f>IF(Tabel3[[#This Row],[Company name:]]&lt;&gt;"",IF(OR(Tabel3[[#This Row],[Meal with two organic main ingredients:]]&gt;=1,Tabel3[[#This Row],[Meal with one main ingredient:]]&gt;=2),"Yes","No"),"")</f>
        <v/>
      </c>
      <c r="E77" s="8"/>
      <c r="F77" s="8"/>
      <c r="G77" s="8"/>
      <c r="H77" s="8"/>
      <c r="I77" s="8"/>
      <c r="J77" s="8"/>
      <c r="K77" s="8"/>
      <c r="L77" s="8"/>
      <c r="M77" s="8"/>
    </row>
    <row r="78" spans="1:13" hidden="1" outlineLevel="1" x14ac:dyDescent="0.25">
      <c r="A78" s="11"/>
      <c r="B78" s="11"/>
      <c r="C78" s="12"/>
      <c r="D78" s="11" t="str">
        <f>IF(Tabel3[[#This Row],[Company name:]]&lt;&gt;"",IF(OR(Tabel3[[#This Row],[Meal with two organic main ingredients:]]&gt;=1,Tabel3[[#This Row],[Meal with one main ingredient:]]&gt;=2),"Yes","No"),"")</f>
        <v/>
      </c>
      <c r="E78" s="8"/>
      <c r="F78" s="8"/>
      <c r="G78" s="8"/>
      <c r="H78" s="8"/>
      <c r="I78" s="8"/>
      <c r="J78" s="8"/>
      <c r="K78" s="8"/>
      <c r="L78" s="8"/>
      <c r="M78" s="8"/>
    </row>
    <row r="79" spans="1:13" hidden="1" outlineLevel="1" x14ac:dyDescent="0.25">
      <c r="A79" s="11"/>
      <c r="B79" s="11"/>
      <c r="C79" s="12"/>
      <c r="D79" s="11" t="str">
        <f>IF(Tabel3[[#This Row],[Company name:]]&lt;&gt;"",IF(OR(Tabel3[[#This Row],[Meal with two organic main ingredients:]]&gt;=1,Tabel3[[#This Row],[Meal with one main ingredient:]]&gt;=2),"Yes","No"),"")</f>
        <v/>
      </c>
      <c r="E79" s="8"/>
      <c r="F79" s="8"/>
      <c r="G79" s="8"/>
      <c r="H79" s="8"/>
      <c r="I79" s="8"/>
      <c r="J79" s="8"/>
      <c r="K79" s="8"/>
      <c r="L79" s="8"/>
      <c r="M79" s="8"/>
    </row>
    <row r="80" spans="1:13" hidden="1" outlineLevel="1" x14ac:dyDescent="0.25">
      <c r="A80" s="11"/>
      <c r="B80" s="11"/>
      <c r="C80" s="12"/>
      <c r="D80" s="11" t="str">
        <f>IF(Tabel3[[#This Row],[Company name:]]&lt;&gt;"",IF(OR(Tabel3[[#This Row],[Meal with two organic main ingredients:]]&gt;=1,Tabel3[[#This Row],[Meal with one main ingredient:]]&gt;=2),"Yes","No"),"")</f>
        <v/>
      </c>
      <c r="E80" s="8"/>
      <c r="F80" s="8"/>
      <c r="G80" s="8"/>
      <c r="H80" s="8"/>
      <c r="I80" s="8"/>
      <c r="J80" s="8"/>
      <c r="K80" s="8"/>
      <c r="L80" s="8"/>
      <c r="M80" s="8"/>
    </row>
    <row r="81" spans="1:13" hidden="1" outlineLevel="1" x14ac:dyDescent="0.25">
      <c r="A81" s="11"/>
      <c r="B81" s="11"/>
      <c r="C81" s="12"/>
      <c r="D81" s="11" t="str">
        <f>IF(Tabel3[[#This Row],[Company name:]]&lt;&gt;"",IF(OR(Tabel3[[#This Row],[Meal with two organic main ingredients:]]&gt;=1,Tabel3[[#This Row],[Meal with one main ingredient:]]&gt;=2),"Yes","No"),"")</f>
        <v/>
      </c>
      <c r="E81" s="8"/>
      <c r="F81" s="8"/>
      <c r="G81" s="8"/>
      <c r="H81" s="8"/>
      <c r="I81" s="8"/>
      <c r="J81" s="8"/>
      <c r="K81" s="8"/>
      <c r="L81" s="8"/>
      <c r="M81" s="8"/>
    </row>
    <row r="82" spans="1:13" hidden="1" outlineLevel="1" x14ac:dyDescent="0.25">
      <c r="A82" s="11"/>
      <c r="B82" s="11"/>
      <c r="C82" s="12"/>
      <c r="D82" s="11" t="str">
        <f>IF(Tabel3[[#This Row],[Company name:]]&lt;&gt;"",IF(OR(Tabel3[[#This Row],[Meal with two organic main ingredients:]]&gt;=1,Tabel3[[#This Row],[Meal with one main ingredient:]]&gt;=2),"Yes","No"),"")</f>
        <v/>
      </c>
      <c r="E82" s="8"/>
      <c r="F82" s="8"/>
      <c r="G82" s="8"/>
      <c r="H82" s="8"/>
      <c r="I82" s="8"/>
      <c r="J82" s="8"/>
      <c r="K82" s="8"/>
      <c r="L82" s="8"/>
      <c r="M82" s="8"/>
    </row>
    <row r="83" spans="1:13" hidden="1" outlineLevel="1" x14ac:dyDescent="0.25">
      <c r="A83" s="11"/>
      <c r="B83" s="11"/>
      <c r="C83" s="12"/>
      <c r="D83" s="11" t="str">
        <f>IF(Tabel3[[#This Row],[Company name:]]&lt;&gt;"",IF(OR(Tabel3[[#This Row],[Meal with two organic main ingredients:]]&gt;=1,Tabel3[[#This Row],[Meal with one main ingredient:]]&gt;=2),"Yes","No"),"")</f>
        <v/>
      </c>
      <c r="E83" s="8"/>
      <c r="F83" s="8"/>
      <c r="G83" s="8"/>
      <c r="H83" s="8"/>
      <c r="I83" s="8"/>
      <c r="J83" s="8"/>
      <c r="K83" s="8"/>
      <c r="L83" s="8"/>
      <c r="M83" s="8"/>
    </row>
    <row r="84" spans="1:13" hidden="1" outlineLevel="1" x14ac:dyDescent="0.25">
      <c r="A84" s="11"/>
      <c r="B84" s="11"/>
      <c r="C84" s="12"/>
      <c r="D84" s="11" t="str">
        <f>IF(Tabel3[[#This Row],[Company name:]]&lt;&gt;"",IF(OR(Tabel3[[#This Row],[Meal with two organic main ingredients:]]&gt;=1,Tabel3[[#This Row],[Meal with one main ingredient:]]&gt;=2),"Yes","No"),"")</f>
        <v/>
      </c>
      <c r="E84" s="8"/>
      <c r="F84" s="8"/>
      <c r="G84" s="8"/>
      <c r="H84" s="8"/>
      <c r="I84" s="8"/>
      <c r="J84" s="8"/>
      <c r="K84" s="8"/>
      <c r="L84" s="8"/>
      <c r="M84" s="8"/>
    </row>
    <row r="85" spans="1:13" hidden="1" outlineLevel="1" x14ac:dyDescent="0.25">
      <c r="A85" s="11"/>
      <c r="B85" s="11"/>
      <c r="C85" s="12"/>
      <c r="D85" s="11" t="str">
        <f>IF(Tabel3[[#This Row],[Company name:]]&lt;&gt;"",IF(OR(Tabel3[[#This Row],[Meal with two organic main ingredients:]]&gt;=1,Tabel3[[#This Row],[Meal with one main ingredient:]]&gt;=2),"Yes","No"),"")</f>
        <v/>
      </c>
      <c r="E85" s="8"/>
      <c r="F85" s="8"/>
      <c r="G85" s="8"/>
      <c r="H85" s="8"/>
      <c r="I85" s="8"/>
      <c r="J85" s="8"/>
      <c r="K85" s="8"/>
      <c r="L85" s="8"/>
      <c r="M85" s="8"/>
    </row>
    <row r="86" spans="1:13" hidden="1" outlineLevel="1" x14ac:dyDescent="0.25">
      <c r="A86" s="11"/>
      <c r="B86" s="11"/>
      <c r="C86" s="12"/>
      <c r="D86" s="11" t="str">
        <f>IF(Tabel3[[#This Row],[Company name:]]&lt;&gt;"",IF(OR(Tabel3[[#This Row],[Meal with two organic main ingredients:]]&gt;=1,Tabel3[[#This Row],[Meal with one main ingredient:]]&gt;=2),"Yes","No"),"")</f>
        <v/>
      </c>
      <c r="E86" s="8"/>
      <c r="F86" s="8"/>
      <c r="G86" s="8"/>
      <c r="H86" s="8"/>
      <c r="I86" s="8"/>
      <c r="J86" s="8"/>
      <c r="K86" s="8"/>
      <c r="L86" s="8"/>
      <c r="M86" s="8"/>
    </row>
    <row r="87" spans="1:13" hidden="1" outlineLevel="1" x14ac:dyDescent="0.25">
      <c r="A87" s="11"/>
      <c r="B87" s="11"/>
      <c r="C87" s="12"/>
      <c r="D87" s="11" t="str">
        <f>IF(Tabel3[[#This Row],[Company name:]]&lt;&gt;"",IF(OR(Tabel3[[#This Row],[Meal with two organic main ingredients:]]&gt;=1,Tabel3[[#This Row],[Meal with one main ingredient:]]&gt;=2),"Yes","No"),"")</f>
        <v/>
      </c>
      <c r="E87" s="8"/>
      <c r="F87" s="8"/>
      <c r="G87" s="8"/>
      <c r="H87" s="8"/>
      <c r="I87" s="8"/>
      <c r="J87" s="8"/>
      <c r="K87" s="8"/>
      <c r="L87" s="8"/>
      <c r="M87" s="8"/>
    </row>
    <row r="88" spans="1:13" hidden="1" outlineLevel="1" x14ac:dyDescent="0.25">
      <c r="A88" s="11"/>
      <c r="B88" s="11"/>
      <c r="C88" s="12"/>
      <c r="D88" s="11" t="str">
        <f>IF(Tabel3[[#This Row],[Company name:]]&lt;&gt;"",IF(OR(Tabel3[[#This Row],[Meal with two organic main ingredients:]]&gt;=1,Tabel3[[#This Row],[Meal with one main ingredient:]]&gt;=2),"Yes","No"),"")</f>
        <v/>
      </c>
      <c r="E88" s="8"/>
      <c r="F88" s="8"/>
      <c r="G88" s="8"/>
      <c r="H88" s="8"/>
      <c r="I88" s="8"/>
      <c r="J88" s="8"/>
      <c r="K88" s="8"/>
      <c r="L88" s="8"/>
      <c r="M88" s="8"/>
    </row>
    <row r="89" spans="1:13" hidden="1" outlineLevel="1" x14ac:dyDescent="0.25">
      <c r="A89" s="11"/>
      <c r="B89" s="11"/>
      <c r="C89" s="12"/>
      <c r="D89" s="11" t="str">
        <f>IF(Tabel3[[#This Row],[Company name:]]&lt;&gt;"",IF(OR(Tabel3[[#This Row],[Meal with two organic main ingredients:]]&gt;=1,Tabel3[[#This Row],[Meal with one main ingredient:]]&gt;=2),"Yes","No"),"")</f>
        <v/>
      </c>
      <c r="E89" s="8"/>
      <c r="F89" s="8"/>
      <c r="G89" s="8"/>
      <c r="H89" s="8"/>
      <c r="I89" s="8"/>
      <c r="J89" s="8"/>
      <c r="K89" s="8"/>
      <c r="L89" s="8"/>
      <c r="M89" s="8"/>
    </row>
    <row r="90" spans="1:13" hidden="1" outlineLevel="1" x14ac:dyDescent="0.25">
      <c r="A90" s="11"/>
      <c r="B90" s="11"/>
      <c r="C90" s="12"/>
      <c r="D90" s="11" t="str">
        <f>IF(Tabel3[[#This Row],[Company name:]]&lt;&gt;"",IF(OR(Tabel3[[#This Row],[Meal with two organic main ingredients:]]&gt;=1,Tabel3[[#This Row],[Meal with one main ingredient:]]&gt;=2),"Yes","No"),"")</f>
        <v/>
      </c>
      <c r="E90" s="8"/>
      <c r="F90" s="8"/>
      <c r="G90" s="8"/>
      <c r="H90" s="8"/>
      <c r="I90" s="8"/>
      <c r="J90" s="8"/>
      <c r="K90" s="8"/>
      <c r="L90" s="8"/>
      <c r="M90" s="8"/>
    </row>
    <row r="91" spans="1:13" hidden="1" outlineLevel="1" x14ac:dyDescent="0.25">
      <c r="A91" s="11"/>
      <c r="B91" s="11"/>
      <c r="C91" s="12"/>
      <c r="D91" s="11" t="str">
        <f>IF(Tabel3[[#This Row],[Company name:]]&lt;&gt;"",IF(OR(Tabel3[[#This Row],[Meal with two organic main ingredients:]]&gt;=1,Tabel3[[#This Row],[Meal with one main ingredient:]]&gt;=2),"Yes","No"),"")</f>
        <v/>
      </c>
      <c r="E91" s="8"/>
      <c r="F91" s="8"/>
      <c r="G91" s="8"/>
      <c r="H91" s="8"/>
      <c r="I91" s="8"/>
      <c r="J91" s="8"/>
      <c r="K91" s="8"/>
      <c r="L91" s="8"/>
      <c r="M91" s="8"/>
    </row>
    <row r="92" spans="1:13" hidden="1" outlineLevel="1" x14ac:dyDescent="0.25">
      <c r="A92" s="11"/>
      <c r="B92" s="11"/>
      <c r="C92" s="12"/>
      <c r="D92" s="11" t="str">
        <f>IF(Tabel3[[#This Row],[Company name:]]&lt;&gt;"",IF(OR(Tabel3[[#This Row],[Meal with two organic main ingredients:]]&gt;=1,Tabel3[[#This Row],[Meal with one main ingredient:]]&gt;=2),"Yes","No"),"")</f>
        <v/>
      </c>
      <c r="E92" s="8"/>
      <c r="F92" s="8"/>
      <c r="G92" s="8"/>
      <c r="H92" s="8"/>
      <c r="I92" s="8"/>
      <c r="J92" s="8"/>
      <c r="K92" s="8"/>
      <c r="L92" s="8"/>
      <c r="M92" s="8"/>
    </row>
    <row r="93" spans="1:13" hidden="1" outlineLevel="1" x14ac:dyDescent="0.25">
      <c r="A93" s="11"/>
      <c r="B93" s="11"/>
      <c r="C93" s="12"/>
      <c r="D93" s="11" t="str">
        <f>IF(Tabel3[[#This Row],[Company name:]]&lt;&gt;"",IF(OR(Tabel3[[#This Row],[Meal with two organic main ingredients:]]&gt;=1,Tabel3[[#This Row],[Meal with one main ingredient:]]&gt;=2),"Yes","No"),"")</f>
        <v/>
      </c>
      <c r="E93" s="8"/>
      <c r="F93" s="8"/>
      <c r="G93" s="8"/>
      <c r="H93" s="8"/>
      <c r="I93" s="8"/>
      <c r="J93" s="8"/>
      <c r="K93" s="8"/>
      <c r="L93" s="8"/>
      <c r="M93" s="8"/>
    </row>
    <row r="94" spans="1:13" hidden="1" outlineLevel="1" x14ac:dyDescent="0.25">
      <c r="A94" s="11"/>
      <c r="B94" s="11"/>
      <c r="C94" s="12"/>
      <c r="D94" s="11" t="str">
        <f>IF(Tabel3[[#This Row],[Company name:]]&lt;&gt;"",IF(OR(Tabel3[[#This Row],[Meal with two organic main ingredients:]]&gt;=1,Tabel3[[#This Row],[Meal with one main ingredient:]]&gt;=2),"Yes","No"),"")</f>
        <v/>
      </c>
      <c r="E94" s="8"/>
      <c r="F94" s="8"/>
      <c r="G94" s="8"/>
      <c r="H94" s="8"/>
      <c r="I94" s="8"/>
      <c r="J94" s="8"/>
      <c r="K94" s="8"/>
      <c r="L94" s="8"/>
      <c r="M94" s="8"/>
    </row>
    <row r="95" spans="1:13" hidden="1" outlineLevel="1" x14ac:dyDescent="0.25">
      <c r="A95" s="11"/>
      <c r="B95" s="11"/>
      <c r="C95" s="12"/>
      <c r="D95" s="11" t="str">
        <f>IF(Tabel3[[#This Row],[Company name:]]&lt;&gt;"",IF(OR(Tabel3[[#This Row],[Meal with two organic main ingredients:]]&gt;=1,Tabel3[[#This Row],[Meal with one main ingredient:]]&gt;=2),"Yes","No"),"")</f>
        <v/>
      </c>
      <c r="E95" s="8"/>
      <c r="F95" s="8"/>
      <c r="G95" s="8"/>
      <c r="H95" s="8"/>
      <c r="I95" s="8"/>
      <c r="J95" s="8"/>
      <c r="K95" s="8"/>
      <c r="L95" s="8"/>
      <c r="M95" s="8"/>
    </row>
    <row r="96" spans="1:13" hidden="1" outlineLevel="1" x14ac:dyDescent="0.25">
      <c r="A96" s="11"/>
      <c r="B96" s="11"/>
      <c r="C96" s="12"/>
      <c r="D96" s="11" t="str">
        <f>IF(Tabel3[[#This Row],[Company name:]]&lt;&gt;"",IF(OR(Tabel3[[#This Row],[Meal with two organic main ingredients:]]&gt;=1,Tabel3[[#This Row],[Meal with one main ingredient:]]&gt;=2),"Yes","No"),"")</f>
        <v/>
      </c>
      <c r="E96" s="8"/>
      <c r="F96" s="8"/>
      <c r="G96" s="8"/>
      <c r="H96" s="8"/>
      <c r="I96" s="8"/>
      <c r="J96" s="8"/>
      <c r="K96" s="8"/>
      <c r="L96" s="8"/>
      <c r="M96" s="8"/>
    </row>
    <row r="97" spans="1:13" hidden="1" outlineLevel="1" x14ac:dyDescent="0.25">
      <c r="A97" s="11"/>
      <c r="B97" s="11"/>
      <c r="C97" s="12"/>
      <c r="D97" s="11" t="str">
        <f>IF(Tabel3[[#This Row],[Company name:]]&lt;&gt;"",IF(OR(Tabel3[[#This Row],[Meal with two organic main ingredients:]]&gt;=1,Tabel3[[#This Row],[Meal with one main ingredient:]]&gt;=2),"Yes","No"),"")</f>
        <v/>
      </c>
      <c r="E97" s="8"/>
      <c r="F97" s="8"/>
      <c r="G97" s="8"/>
      <c r="H97" s="8"/>
      <c r="I97" s="8"/>
      <c r="J97" s="8"/>
      <c r="K97" s="8"/>
      <c r="L97" s="8"/>
      <c r="M97" s="8"/>
    </row>
    <row r="98" spans="1:13" hidden="1" outlineLevel="1" x14ac:dyDescent="0.25">
      <c r="A98" s="11"/>
      <c r="B98" s="11"/>
      <c r="C98" s="12"/>
      <c r="D98" s="11" t="str">
        <f>IF(Tabel3[[#This Row],[Company name:]]&lt;&gt;"",IF(OR(Tabel3[[#This Row],[Meal with two organic main ingredients:]]&gt;=1,Tabel3[[#This Row],[Meal with one main ingredient:]]&gt;=2),"Yes","No"),"")</f>
        <v/>
      </c>
      <c r="E98" s="8"/>
      <c r="F98" s="8"/>
      <c r="G98" s="8"/>
      <c r="H98" s="8"/>
      <c r="I98" s="8"/>
      <c r="J98" s="8"/>
      <c r="K98" s="8"/>
      <c r="L98" s="8"/>
      <c r="M98" s="8"/>
    </row>
    <row r="99" spans="1:13" hidden="1" outlineLevel="1" x14ac:dyDescent="0.25">
      <c r="A99" s="11"/>
      <c r="B99" s="11"/>
      <c r="C99" s="12"/>
      <c r="D99" s="11" t="str">
        <f>IF(Tabel3[[#This Row],[Company name:]]&lt;&gt;"",IF(OR(Tabel3[[#This Row],[Meal with two organic main ingredients:]]&gt;=1,Tabel3[[#This Row],[Meal with one main ingredient:]]&gt;=2),"Yes","No"),"")</f>
        <v/>
      </c>
      <c r="E99" s="8"/>
      <c r="F99" s="8"/>
      <c r="G99" s="8"/>
      <c r="H99" s="8"/>
      <c r="I99" s="8"/>
      <c r="J99" s="8"/>
      <c r="K99" s="8"/>
      <c r="L99" s="8"/>
      <c r="M99" s="8"/>
    </row>
    <row r="100" spans="1:13" hidden="1" outlineLevel="1" x14ac:dyDescent="0.25">
      <c r="A100" s="11"/>
      <c r="B100" s="11"/>
      <c r="C100" s="12"/>
      <c r="D100" s="11" t="str">
        <f>IF(Tabel3[[#This Row],[Company name:]]&lt;&gt;"",IF(OR(Tabel3[[#This Row],[Meal with two organic main ingredients:]]&gt;=1,Tabel3[[#This Row],[Meal with one main ingredient:]]&gt;=2),"Yes","No"),"")</f>
        <v/>
      </c>
      <c r="E100" s="8"/>
      <c r="F100" s="8"/>
      <c r="G100" s="8"/>
      <c r="H100" s="8"/>
      <c r="I100" s="8"/>
      <c r="J100" s="8"/>
      <c r="K100" s="8"/>
      <c r="L100" s="8"/>
      <c r="M100" s="8"/>
    </row>
    <row r="101" spans="1:13" hidden="1" outlineLevel="1" x14ac:dyDescent="0.25">
      <c r="A101" s="11"/>
      <c r="B101" s="11"/>
      <c r="C101" s="12"/>
      <c r="D101" s="11" t="str">
        <f>IF(Tabel3[[#This Row],[Company name:]]&lt;&gt;"",IF(OR(Tabel3[[#This Row],[Meal with two organic main ingredients:]]&gt;=1,Tabel3[[#This Row],[Meal with one main ingredient:]]&gt;=2),"Yes","No"),"")</f>
        <v/>
      </c>
      <c r="E101" s="8"/>
      <c r="F101" s="8"/>
      <c r="G101" s="8"/>
      <c r="H101" s="8"/>
      <c r="I101" s="8"/>
      <c r="J101" s="8"/>
      <c r="K101" s="8"/>
      <c r="L101" s="8"/>
      <c r="M101" s="8"/>
    </row>
    <row r="102" spans="1:13" hidden="1" outlineLevel="1" x14ac:dyDescent="0.25">
      <c r="A102" s="11"/>
      <c r="B102" s="11"/>
      <c r="C102" s="12"/>
      <c r="D102" s="11" t="str">
        <f>IF(Tabel3[[#This Row],[Company name:]]&lt;&gt;"",IF(OR(Tabel3[[#This Row],[Meal with two organic main ingredients:]]&gt;=1,Tabel3[[#This Row],[Meal with one main ingredient:]]&gt;=2),"Yes","No"),"")</f>
        <v/>
      </c>
      <c r="E102" s="8"/>
      <c r="F102" s="8"/>
      <c r="G102" s="8"/>
      <c r="H102" s="8"/>
      <c r="I102" s="8"/>
      <c r="J102" s="8"/>
      <c r="K102" s="8"/>
      <c r="L102" s="8"/>
      <c r="M102" s="8"/>
    </row>
    <row r="103" spans="1:13" hidden="1" outlineLevel="1" x14ac:dyDescent="0.25">
      <c r="A103" s="11"/>
      <c r="B103" s="11"/>
      <c r="C103" s="12"/>
      <c r="D103" s="11" t="str">
        <f>IF(Tabel3[[#This Row],[Company name:]]&lt;&gt;"",IF(OR(Tabel3[[#This Row],[Meal with two organic main ingredients:]]&gt;=1,Tabel3[[#This Row],[Meal with one main ingredient:]]&gt;=2),"Yes","No"),"")</f>
        <v/>
      </c>
      <c r="E103" s="8"/>
      <c r="F103" s="8"/>
      <c r="G103" s="8"/>
      <c r="H103" s="8"/>
      <c r="I103" s="8"/>
      <c r="J103" s="8"/>
      <c r="K103" s="8"/>
      <c r="L103" s="8"/>
      <c r="M103" s="8"/>
    </row>
    <row r="104" spans="1:13" hidden="1" outlineLevel="1" x14ac:dyDescent="0.25">
      <c r="A104" s="11"/>
      <c r="B104" s="11"/>
      <c r="C104" s="12"/>
      <c r="D104" s="11" t="str">
        <f>IF(Tabel3[[#This Row],[Company name:]]&lt;&gt;"",IF(OR(Tabel3[[#This Row],[Meal with two organic main ingredients:]]&gt;=1,Tabel3[[#This Row],[Meal with one main ingredient:]]&gt;=2),"Yes","No"),"")</f>
        <v/>
      </c>
      <c r="E104" s="8"/>
      <c r="F104" s="8"/>
      <c r="G104" s="8"/>
      <c r="H104" s="8"/>
      <c r="I104" s="8"/>
      <c r="J104" s="8"/>
      <c r="K104" s="8"/>
      <c r="L104" s="8"/>
      <c r="M104" s="8"/>
    </row>
    <row r="105" spans="1:13" hidden="1" outlineLevel="1" x14ac:dyDescent="0.25">
      <c r="A105" s="11"/>
      <c r="B105" s="11"/>
      <c r="C105" s="12"/>
      <c r="D105" s="11" t="str">
        <f>IF(Tabel3[[#This Row],[Company name:]]&lt;&gt;"",IF(OR(Tabel3[[#This Row],[Meal with two organic main ingredients:]]&gt;=1,Tabel3[[#This Row],[Meal with one main ingredient:]]&gt;=2),"Yes","No"),"")</f>
        <v/>
      </c>
      <c r="E105" s="8"/>
      <c r="F105" s="8"/>
      <c r="G105" s="8"/>
      <c r="H105" s="8"/>
      <c r="I105" s="8"/>
      <c r="J105" s="8"/>
      <c r="K105" s="8"/>
      <c r="L105" s="8"/>
      <c r="M105" s="8"/>
    </row>
    <row r="106" spans="1:13" hidden="1" outlineLevel="1" x14ac:dyDescent="0.25">
      <c r="A106" s="11"/>
      <c r="B106" s="11"/>
      <c r="C106" s="12"/>
      <c r="D106" s="11" t="str">
        <f>IF(Tabel3[[#This Row],[Company name:]]&lt;&gt;"",IF(OR(Tabel3[[#This Row],[Meal with two organic main ingredients:]]&gt;=1,Tabel3[[#This Row],[Meal with one main ingredient:]]&gt;=2),"Yes","No"),"")</f>
        <v/>
      </c>
      <c r="E106" s="8"/>
      <c r="F106" s="8"/>
      <c r="G106" s="8"/>
      <c r="H106" s="8"/>
      <c r="I106" s="8"/>
      <c r="J106" s="8"/>
      <c r="K106" s="8"/>
      <c r="L106" s="8"/>
      <c r="M106" s="8"/>
    </row>
    <row r="107" spans="1:13" collapsed="1" x14ac:dyDescent="0.25">
      <c r="A107" s="8"/>
      <c r="B107" s="8"/>
      <c r="C107" s="8"/>
      <c r="D107" s="8"/>
      <c r="E107" s="8"/>
      <c r="F107" s="8"/>
      <c r="G107" s="8"/>
      <c r="H107" s="8"/>
      <c r="I107" s="8"/>
      <c r="J107" s="8"/>
      <c r="K107" s="8"/>
      <c r="L107" s="8"/>
      <c r="M107" s="8"/>
    </row>
  </sheetData>
  <sheetProtection sheet="1" objects="1" scenarios="1" formatRows="0"/>
  <protectedRanges>
    <protectedRange sqref="A7:D106" name="Område1"/>
  </protectedRanges>
  <mergeCells count="2">
    <mergeCell ref="F6:L6"/>
    <mergeCell ref="F8:L28"/>
  </mergeCells>
  <conditionalFormatting sqref="D7:D106">
    <cfRule type="containsText" dxfId="11" priority="1" operator="containsText" text="No">
      <formula>NOT(ISERROR(SEARCH("No",D7)))</formula>
    </cfRule>
    <cfRule type="containsText" dxfId="10" priority="2" operator="containsText" text="Yes">
      <formula>NOT(ISERROR(SEARCH("Yes",D7)))</formula>
    </cfRule>
  </conditionalFormatting>
  <pageMargins left="0.7" right="0.7" top="0.75" bottom="0.75" header="0.3" footer="0.3"/>
  <drawing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97E4D0-A0E6-401E-8C3B-58C9CC2A07B0}">
  <dimension ref="A1:R108"/>
  <sheetViews>
    <sheetView zoomScale="90" zoomScaleNormal="90" workbookViewId="0">
      <selection activeCell="H6" sqref="H6:M6"/>
    </sheetView>
  </sheetViews>
  <sheetFormatPr defaultColWidth="0" defaultRowHeight="15" zeroHeight="1" outlineLevelRow="1" x14ac:dyDescent="0.25"/>
  <cols>
    <col min="1" max="1" width="47.28515625" style="8" customWidth="1"/>
    <col min="2" max="2" width="39.42578125" style="8" customWidth="1"/>
    <col min="3" max="3" width="44.85546875" style="8" bestFit="1" customWidth="1"/>
    <col min="4" max="4" width="34.42578125" style="8" bestFit="1" customWidth="1"/>
    <col min="5" max="5" width="38.42578125" style="8" bestFit="1" customWidth="1"/>
    <col min="6" max="6" width="30.7109375" style="8" customWidth="1"/>
    <col min="7" max="7" width="5.42578125" style="8" customWidth="1"/>
    <col min="8" max="14" width="9.140625" style="8" customWidth="1"/>
    <col min="15" max="15" width="9.140625" style="8" hidden="1" customWidth="1"/>
    <col min="16" max="18" width="0" hidden="1" customWidth="1"/>
    <col min="19" max="16384" width="9.140625" hidden="1"/>
  </cols>
  <sheetData>
    <row r="1" spans="1:18" ht="18.75" x14ac:dyDescent="0.3">
      <c r="A1" s="31" t="s">
        <v>17</v>
      </c>
      <c r="B1" s="25"/>
      <c r="C1" s="25"/>
      <c r="D1" s="25"/>
      <c r="E1" s="25"/>
      <c r="F1" s="25"/>
      <c r="G1" s="25"/>
      <c r="H1" s="25"/>
      <c r="I1" s="25"/>
      <c r="J1" s="25"/>
      <c r="K1" s="25"/>
      <c r="L1" s="25"/>
      <c r="M1" s="25"/>
      <c r="N1" s="25"/>
    </row>
    <row r="2" spans="1:18" x14ac:dyDescent="0.25">
      <c r="A2" s="25"/>
      <c r="B2" s="25"/>
      <c r="C2" s="25"/>
      <c r="D2" s="25"/>
      <c r="E2" s="25"/>
      <c r="F2" s="25"/>
      <c r="G2" s="25"/>
      <c r="H2" s="25"/>
      <c r="I2" s="25"/>
      <c r="J2" s="25"/>
      <c r="K2" s="25"/>
      <c r="L2" s="25"/>
      <c r="M2" s="25"/>
      <c r="N2" s="25"/>
    </row>
    <row r="3" spans="1:18" ht="15" customHeight="1" x14ac:dyDescent="0.25">
      <c r="A3" s="32" t="s">
        <v>18</v>
      </c>
      <c r="B3" s="33"/>
      <c r="C3" s="33"/>
      <c r="D3" s="28"/>
      <c r="E3" s="28"/>
      <c r="F3" s="28"/>
      <c r="G3" s="28"/>
      <c r="H3" s="25"/>
      <c r="I3" s="25"/>
      <c r="J3" s="25"/>
      <c r="K3" s="25"/>
      <c r="L3" s="25"/>
      <c r="M3" s="25"/>
      <c r="N3" s="25"/>
    </row>
    <row r="4" spans="1:18" ht="15.75" customHeight="1" x14ac:dyDescent="0.25">
      <c r="A4" s="34"/>
      <c r="B4" s="34"/>
      <c r="C4" s="28"/>
      <c r="D4" s="28"/>
      <c r="E4" s="28"/>
      <c r="F4" s="28"/>
      <c r="G4" s="28"/>
      <c r="H4" s="25"/>
      <c r="I4" s="35"/>
      <c r="J4" s="35"/>
      <c r="K4" s="35"/>
      <c r="L4" s="35"/>
      <c r="M4" s="35"/>
      <c r="N4" s="35"/>
      <c r="O4" s="27"/>
      <c r="P4" s="1"/>
      <c r="Q4" s="1"/>
      <c r="R4" s="1"/>
    </row>
    <row r="5" spans="1:18" ht="15.75" customHeight="1" x14ac:dyDescent="0.25">
      <c r="A5" s="34"/>
      <c r="B5" s="34"/>
      <c r="C5" s="28"/>
      <c r="D5" s="28"/>
      <c r="E5" s="28"/>
      <c r="F5" s="28"/>
      <c r="G5" s="28"/>
      <c r="H5" s="25"/>
      <c r="I5" s="25"/>
      <c r="J5" s="25"/>
      <c r="K5" s="25"/>
      <c r="L5" s="25"/>
      <c r="M5" s="25"/>
      <c r="N5" s="25"/>
      <c r="O5" s="27"/>
      <c r="P5" s="1"/>
      <c r="Q5" s="1"/>
      <c r="R5" s="1"/>
    </row>
    <row r="6" spans="1:18" ht="15" customHeight="1" x14ac:dyDescent="0.25">
      <c r="A6" s="17" t="s">
        <v>0</v>
      </c>
      <c r="B6" s="18" t="s">
        <v>19</v>
      </c>
      <c r="C6" s="18" t="s">
        <v>20</v>
      </c>
      <c r="D6" s="18" t="s">
        <v>21</v>
      </c>
      <c r="E6" s="18" t="s">
        <v>22</v>
      </c>
      <c r="F6" s="19" t="s">
        <v>16</v>
      </c>
      <c r="G6" s="29"/>
      <c r="H6" s="50" t="str">
        <f>"O16 Organic beverages: Requriment for event in "&amp;Information!B6&amp;":"</f>
        <v>O16 Organic beverages: Requriment for event in :</v>
      </c>
      <c r="I6" s="51"/>
      <c r="J6" s="51"/>
      <c r="K6" s="51"/>
      <c r="L6" s="51"/>
      <c r="M6" s="52"/>
      <c r="N6" s="25"/>
      <c r="O6" s="26"/>
      <c r="P6" s="2"/>
    </row>
    <row r="7" spans="1:18" ht="15" customHeight="1" x14ac:dyDescent="0.25">
      <c r="A7" s="11"/>
      <c r="B7" s="20"/>
      <c r="C7" s="21"/>
      <c r="D7" s="21"/>
      <c r="E7" s="21"/>
      <c r="F7" s="21" t="str">
        <f>IF(Tabel20[[#This Row],[Company name:]]&lt;&gt;"",IF(OR(AND(B7=0,C7=0,OR(Information!B6="Finland",Information!B6="Iceland",Information!B6="Norway"),D7&gt;=1),AND(OR(B7=0,C7=0),OR(Information!B6="Denmark",Information!B6="Sweden"),OR(D7&gt;=1,E7&gt;=1))),"No","Yes"),"")</f>
        <v/>
      </c>
      <c r="G7" s="29"/>
      <c r="H7" s="53" t="str">
        <f>_xlfn.XLOOKUP(Information!B6,Texts!Q2:Q6,Texts!R2:R6,"",0)</f>
        <v/>
      </c>
      <c r="I7" s="54"/>
      <c r="J7" s="54"/>
      <c r="K7" s="54"/>
      <c r="L7" s="54"/>
      <c r="M7" s="55"/>
      <c r="N7" s="26"/>
      <c r="O7" s="26"/>
      <c r="P7" s="2"/>
    </row>
    <row r="8" spans="1:18" ht="15" customHeight="1" x14ac:dyDescent="0.25">
      <c r="A8" s="11"/>
      <c r="B8" s="20"/>
      <c r="C8" s="21"/>
      <c r="D8" s="21"/>
      <c r="E8" s="21"/>
      <c r="F8" s="22" t="str">
        <f>IF(Tabel20[[#This Row],[Company name:]]&lt;&gt;"",IF(OR(AND(B8=0,C8=0,OR(Information!B7="Finland",Information!B7="Iceland",Information!B7="Norway"),D8&gt;=1),AND(OR(B8=0,C8=0),OR(Information!B7="Denmark",Information!B7="Sweden"),OR(D8&gt;=1,E8&gt;=1))),"No","Yes"),"")</f>
        <v/>
      </c>
      <c r="G8" s="30"/>
      <c r="H8" s="44"/>
      <c r="I8" s="45"/>
      <c r="J8" s="45"/>
      <c r="K8" s="45"/>
      <c r="L8" s="45"/>
      <c r="M8" s="46"/>
      <c r="N8" s="26"/>
      <c r="O8" s="25"/>
    </row>
    <row r="9" spans="1:18" x14ac:dyDescent="0.25">
      <c r="A9" s="11"/>
      <c r="B9" s="20"/>
      <c r="C9" s="21"/>
      <c r="D9" s="21"/>
      <c r="E9" s="21"/>
      <c r="F9" s="21" t="str">
        <f>IF(Tabel20[[#This Row],[Company name:]]&lt;&gt;"",IF(OR(AND(B9=0,C9=0,OR(Information!B8="Finland",Information!B8="Iceland",Information!B8="Norway"),D9&gt;=1),AND(OR(B9=0,C9=0),OR(Information!B8="Denmark",Information!B8="Sweden"),OR(D9&gt;=1,E9&gt;=1))),"No","Yes"),"")</f>
        <v/>
      </c>
      <c r="G9" s="25"/>
      <c r="H9" s="44"/>
      <c r="I9" s="45"/>
      <c r="J9" s="45"/>
      <c r="K9" s="45"/>
      <c r="L9" s="45"/>
      <c r="M9" s="46"/>
      <c r="N9" s="26"/>
      <c r="O9" s="25"/>
    </row>
    <row r="10" spans="1:18" x14ac:dyDescent="0.25">
      <c r="A10" s="11"/>
      <c r="B10" s="20"/>
      <c r="C10" s="21"/>
      <c r="D10" s="23"/>
      <c r="E10" s="23"/>
      <c r="F10" s="21" t="str">
        <f>IF(Tabel20[[#This Row],[Company name:]]&lt;&gt;"",IF(OR(AND(B10=0,C10=0,OR(Information!B9="Finland",Information!B9="Iceland",Information!B9="Norway"),D10&gt;=1),AND(OR(B10=0,C10=0),OR(Information!B9="Denmark",Information!B9="Sweden"),OR(D10&gt;=1,E10&gt;=1))),"No","Yes"),"")</f>
        <v/>
      </c>
      <c r="G10" s="25"/>
      <c r="H10" s="47"/>
      <c r="I10" s="48"/>
      <c r="J10" s="48"/>
      <c r="K10" s="48"/>
      <c r="L10" s="48"/>
      <c r="M10" s="49"/>
      <c r="N10" s="39"/>
      <c r="O10" s="25"/>
    </row>
    <row r="11" spans="1:18" ht="15" customHeight="1" x14ac:dyDescent="0.25">
      <c r="A11" s="11"/>
      <c r="B11" s="20"/>
      <c r="C11" s="21"/>
      <c r="D11" s="21"/>
      <c r="E11" s="21"/>
      <c r="F11" s="21" t="str">
        <f>IF(Tabel20[[#This Row],[Company name:]]&lt;&gt;"",IF(OR(AND(B11=0,C11=0,OR(Information!B11="Finland",Information!B11="Iceland",Information!B11="Norway"),D11&gt;=1),AND(OR(B11=0,C11=0),OR(Information!B11="Denmark",Information!B11="Sweden"),OR(D11&gt;=1,E11&gt;=1))),"No","Yes"),"")</f>
        <v/>
      </c>
      <c r="G11" s="25"/>
      <c r="H11" s="40"/>
      <c r="I11" s="40"/>
      <c r="J11" s="40"/>
      <c r="K11" s="40"/>
      <c r="L11" s="40"/>
      <c r="M11" s="40"/>
      <c r="N11" s="40"/>
      <c r="O11" s="25"/>
    </row>
    <row r="12" spans="1:18" x14ac:dyDescent="0.25">
      <c r="A12" s="11"/>
      <c r="B12" s="20"/>
      <c r="C12" s="21"/>
      <c r="D12" s="21"/>
      <c r="E12" s="21"/>
      <c r="F12" s="21" t="str">
        <f>IF(Tabel20[[#This Row],[Company name:]]&lt;&gt;"",IF(OR(AND(B12=0,C12=0,OR(Information!B13="Finland",Information!B13="Iceland",Information!B13="Norway"),D12&gt;=1),AND(OR(B12=0,C12=0),OR(Information!B13="Denmark",Information!B13="Sweden"),OR(D12&gt;=1,E12&gt;=1))),"No","Yes"),"")</f>
        <v/>
      </c>
      <c r="G12" s="25"/>
      <c r="H12" s="56" t="str">
        <f>"Exemption for event in "&amp;Information!B6&amp;":"</f>
        <v>Exemption for event in :</v>
      </c>
      <c r="I12" s="57"/>
      <c r="J12" s="57"/>
      <c r="K12" s="57"/>
      <c r="L12" s="57"/>
      <c r="M12" s="58"/>
      <c r="N12" s="25"/>
      <c r="O12" s="25"/>
    </row>
    <row r="13" spans="1:18" ht="15" customHeight="1" x14ac:dyDescent="0.25">
      <c r="A13" s="11"/>
      <c r="B13" s="20"/>
      <c r="C13" s="21"/>
      <c r="D13" s="21"/>
      <c r="E13" s="21"/>
      <c r="F13" s="21" t="str">
        <f>IF(Tabel20[[#This Row],[Company name:]]&lt;&gt;"",IF(OR(AND(B13=0,C13=0,OR(Information!B14="Finland",Information!B14="Iceland",Information!B14="Norway"),D13&gt;=1),AND(OR(B13=0,C13=0),OR(Information!B14="Denmark",Information!B14="Sweden"),OR(D13&gt;=1,E13&gt;=1))),"No","Yes"),"")</f>
        <v/>
      </c>
      <c r="G13" s="25"/>
      <c r="H13" s="53" t="str">
        <f>_xlfn.XLOOKUP(Information!B6,Tabel8[O16 Exemption],Tabel8[Text],"",0)</f>
        <v/>
      </c>
      <c r="I13" s="54"/>
      <c r="J13" s="54"/>
      <c r="K13" s="54"/>
      <c r="L13" s="54"/>
      <c r="M13" s="55"/>
      <c r="N13" s="26"/>
      <c r="O13" s="25"/>
    </row>
    <row r="14" spans="1:18" x14ac:dyDescent="0.25">
      <c r="A14" s="11"/>
      <c r="B14" s="20"/>
      <c r="C14" s="21"/>
      <c r="D14" s="21"/>
      <c r="E14" s="21"/>
      <c r="F14" s="21" t="str">
        <f>IF(Tabel20[[#This Row],[Company name:]]&lt;&gt;"",IF(OR(AND(B14=0,C14=0,OR(Information!B15="Finland",Information!B15="Iceland",Information!B15="Norway"),D14&gt;=1),AND(OR(B14=0,C14=0),OR(Information!B15="Denmark",Information!B15="Sweden"),OR(D14&gt;=1,E14&gt;=1))),"No","Yes"),"")</f>
        <v/>
      </c>
      <c r="G14" s="25"/>
      <c r="H14" s="44"/>
      <c r="I14" s="45"/>
      <c r="J14" s="45"/>
      <c r="K14" s="45"/>
      <c r="L14" s="45"/>
      <c r="M14" s="46"/>
      <c r="N14" s="26"/>
      <c r="O14" s="25"/>
    </row>
    <row r="15" spans="1:18" x14ac:dyDescent="0.25">
      <c r="A15" s="11"/>
      <c r="B15" s="20"/>
      <c r="C15" s="21"/>
      <c r="D15" s="21"/>
      <c r="E15" s="21"/>
      <c r="F15" s="21" t="str">
        <f>IF(Tabel20[[#This Row],[Company name:]]&lt;&gt;"",IF(OR(AND(B15=0,C15=0,OR(Information!B16="Finland",Information!B16="Iceland",Information!B16="Norway"),D15&gt;=1),AND(OR(B15=0,C15=0),OR(Information!B16="Denmark",Information!B16="Sweden"),OR(D15&gt;=1,E15&gt;=1))),"No","Yes"),"")</f>
        <v/>
      </c>
      <c r="G15" s="25"/>
      <c r="H15" s="44"/>
      <c r="I15" s="45"/>
      <c r="J15" s="45"/>
      <c r="K15" s="45"/>
      <c r="L15" s="45"/>
      <c r="M15" s="46"/>
      <c r="N15" s="26"/>
      <c r="O15" s="25"/>
    </row>
    <row r="16" spans="1:18" x14ac:dyDescent="0.25">
      <c r="A16" s="11"/>
      <c r="B16" s="20"/>
      <c r="C16" s="21"/>
      <c r="D16" s="21"/>
      <c r="E16" s="21"/>
      <c r="F16" s="21" t="str">
        <f>IF(Tabel20[[#This Row],[Company name:]]&lt;&gt;"",IF(OR(AND(B16=0,C16=0,OR(Information!B17="Finland",Information!B17="Iceland",Information!B17="Norway"),D16&gt;=1),AND(OR(B16=0,C16=0),OR(Information!B17="Denmark",Information!B17="Sweden"),OR(D16&gt;=1,E16&gt;=1))),"No","Yes"),"")</f>
        <v/>
      </c>
      <c r="G16" s="25"/>
      <c r="H16" s="47"/>
      <c r="I16" s="48"/>
      <c r="J16" s="48"/>
      <c r="K16" s="48"/>
      <c r="L16" s="48"/>
      <c r="M16" s="49"/>
      <c r="N16" s="25"/>
      <c r="O16" s="25"/>
    </row>
    <row r="17" spans="1:15" ht="15" customHeight="1" x14ac:dyDescent="0.25">
      <c r="A17" s="11"/>
      <c r="B17" s="20"/>
      <c r="C17" s="21"/>
      <c r="D17" s="21"/>
      <c r="E17" s="21"/>
      <c r="F17" s="21" t="str">
        <f>IF(Tabel20[[#This Row],[Company name:]]&lt;&gt;"",IF(OR(AND(B17=0,C17=0,OR(Information!B18="Finland",Information!B18="Iceland",Information!B18="Norway"),D17&gt;=1),AND(OR(B17=0,C17=0),OR(Information!B18="Denmark",Information!B18="Sweden"),OR(D17&gt;=1,E17&gt;=1))),"No","Yes"),"")</f>
        <v/>
      </c>
      <c r="G17" s="25"/>
      <c r="H17" s="26"/>
      <c r="I17" s="26"/>
      <c r="J17" s="26"/>
      <c r="K17" s="26"/>
      <c r="L17" s="26"/>
      <c r="M17" s="25"/>
      <c r="N17" s="25"/>
      <c r="O17" s="25"/>
    </row>
    <row r="18" spans="1:15" ht="15" customHeight="1" x14ac:dyDescent="0.25">
      <c r="A18" s="11"/>
      <c r="B18" s="20"/>
      <c r="C18" s="21"/>
      <c r="D18" s="21"/>
      <c r="E18" s="21"/>
      <c r="F18" s="21" t="str">
        <f>IF(Tabel20[[#This Row],[Company name:]]&lt;&gt;"",IF(OR(AND(B18=0,C18=0,OR(Information!B19="Finland",Information!B19="Iceland",Information!B19="Norway"),D18&gt;=1),AND(OR(B18=0,C18=0),OR(Information!B19="Denmark",Information!B19="Sweden"),OR(D18&gt;=1,E18&gt;=1))),"No","Yes"),"")</f>
        <v/>
      </c>
      <c r="G18" s="25"/>
      <c r="H18" s="26"/>
      <c r="I18" s="26"/>
      <c r="J18" s="26"/>
      <c r="K18" s="26"/>
      <c r="L18" s="26"/>
      <c r="M18" s="25"/>
      <c r="N18" s="25"/>
      <c r="O18" s="25"/>
    </row>
    <row r="19" spans="1:15" x14ac:dyDescent="0.25">
      <c r="A19" s="11"/>
      <c r="B19" s="20"/>
      <c r="C19" s="21"/>
      <c r="D19" s="21"/>
      <c r="E19" s="21"/>
      <c r="F19" s="21" t="str">
        <f>IF(Tabel20[[#This Row],[Company name:]]&lt;&gt;"",IF(OR(AND(B19=0,C19=0,OR(Information!B20="Finland",Information!B20="Iceland",Information!B20="Norway"),D19&gt;=1),AND(OR(B19=0,C19=0),OR(Information!B20="Denmark",Information!B20="Sweden"),OR(D19&gt;=1,E19&gt;=1))),"No","Yes"),"")</f>
        <v/>
      </c>
      <c r="G19" s="25"/>
      <c r="H19" s="26"/>
      <c r="I19" s="26"/>
      <c r="J19" s="26"/>
      <c r="K19" s="26"/>
      <c r="L19" s="26"/>
      <c r="M19" s="25"/>
      <c r="N19" s="25"/>
      <c r="O19" s="25"/>
    </row>
    <row r="20" spans="1:15" x14ac:dyDescent="0.25">
      <c r="A20" s="11"/>
      <c r="B20" s="20"/>
      <c r="C20" s="21"/>
      <c r="D20" s="21"/>
      <c r="E20" s="21"/>
      <c r="F20" s="21" t="str">
        <f>IF(Tabel20[[#This Row],[Company name:]]&lt;&gt;"",IF(OR(AND(B20=0,C20=0,OR(Information!B21="Finland",Information!B21="Iceland",Information!B21="Norway"),D20&gt;=1),AND(OR(B20=0,C20=0),OR(Information!B21="Denmark",Information!B21="Sweden"),OR(D20&gt;=1,E20&gt;=1))),"No","Yes"),"")</f>
        <v/>
      </c>
      <c r="G20" s="26"/>
      <c r="H20" s="26"/>
      <c r="I20" s="26"/>
      <c r="J20" s="26"/>
      <c r="K20" s="26"/>
      <c r="L20" s="26"/>
      <c r="M20" s="25"/>
      <c r="N20" s="25"/>
      <c r="O20" s="25"/>
    </row>
    <row r="21" spans="1:15" x14ac:dyDescent="0.25">
      <c r="A21" s="11"/>
      <c r="B21" s="20"/>
      <c r="C21" s="21"/>
      <c r="D21" s="21"/>
      <c r="E21" s="21"/>
      <c r="F21" s="21" t="str">
        <f>IF(Tabel20[[#This Row],[Company name:]]&lt;&gt;"",IF(OR(AND(B21=0,C21=0,OR(Information!B22="Finland",Information!B22="Iceland",Information!B22="Norway"),D21&gt;=1),AND(OR(B21=0,C21=0),OR(Information!B22="Denmark",Information!B22="Sweden"),OR(D21&gt;=1,E21&gt;=1))),"No","Yes"),"")</f>
        <v/>
      </c>
      <c r="G21" s="26"/>
      <c r="H21" s="26"/>
      <c r="I21" s="26"/>
      <c r="J21" s="26"/>
      <c r="K21" s="26"/>
      <c r="L21" s="26"/>
      <c r="M21" s="25"/>
      <c r="N21" s="25"/>
      <c r="O21" s="25"/>
    </row>
    <row r="22" spans="1:15" x14ac:dyDescent="0.25">
      <c r="A22" s="11"/>
      <c r="B22" s="20"/>
      <c r="C22" s="21"/>
      <c r="D22" s="21"/>
      <c r="E22" s="21"/>
      <c r="F22" s="21" t="str">
        <f>IF(Tabel20[[#This Row],[Company name:]]&lt;&gt;"",IF(OR(AND(B22=0,C22=0,OR(Information!B23="Finland",Information!B23="Iceland",Information!B23="Norway"),D22&gt;=1),AND(OR(B22=0,C22=0),OR(Information!B23="Denmark",Information!B23="Sweden"),OR(D22&gt;=1,E22&gt;=1))),"No","Yes"),"")</f>
        <v/>
      </c>
      <c r="G22" s="26"/>
      <c r="H22" s="26"/>
      <c r="I22" s="26"/>
      <c r="J22" s="26"/>
      <c r="K22" s="26"/>
      <c r="L22" s="26"/>
      <c r="M22" s="25"/>
      <c r="N22" s="25"/>
    </row>
    <row r="23" spans="1:15" x14ac:dyDescent="0.25">
      <c r="A23" s="11"/>
      <c r="B23" s="20"/>
      <c r="C23" s="21"/>
      <c r="D23" s="21"/>
      <c r="E23" s="21"/>
      <c r="F23" s="21" t="str">
        <f>IF(Tabel20[[#This Row],[Company name:]]&lt;&gt;"",IF(OR(AND(B23=0,C23=0,OR(Information!B24="Finland",Information!B24="Iceland",Information!B24="Norway"),D23&gt;=1),AND(OR(B23=0,C23=0),OR(Information!B24="Denmark",Information!B24="Sweden"),OR(D23&gt;=1,E23&gt;=1))),"No","Yes"),"")</f>
        <v/>
      </c>
      <c r="G23" s="26"/>
      <c r="H23" s="26"/>
      <c r="I23" s="26"/>
      <c r="J23" s="26"/>
      <c r="K23" s="26"/>
      <c r="L23" s="26"/>
      <c r="M23" s="25"/>
      <c r="N23" s="25"/>
    </row>
    <row r="24" spans="1:15" x14ac:dyDescent="0.25">
      <c r="A24" s="11"/>
      <c r="B24" s="20"/>
      <c r="C24" s="21"/>
      <c r="D24" s="21"/>
      <c r="E24" s="21"/>
      <c r="F24" s="21" t="str">
        <f>IF(Tabel20[[#This Row],[Company name:]]&lt;&gt;"",IF(OR(AND(B24=0,C24=0,OR(Information!B25="Finland",Information!B25="Iceland",Information!B25="Norway"),D24&gt;=1),AND(OR(B24=0,C24=0),OR(Information!B25="Denmark",Information!B25="Sweden"),OR(D24&gt;=1,E24&gt;=1))),"No","Yes"),"")</f>
        <v/>
      </c>
      <c r="G24" s="26"/>
      <c r="H24" s="26"/>
      <c r="I24" s="26"/>
      <c r="J24" s="26"/>
      <c r="K24" s="26"/>
      <c r="L24" s="26"/>
      <c r="M24" s="25"/>
      <c r="N24" s="25"/>
    </row>
    <row r="25" spans="1:15" x14ac:dyDescent="0.25">
      <c r="A25" s="11"/>
      <c r="B25" s="20"/>
      <c r="C25" s="21"/>
      <c r="D25" s="21"/>
      <c r="E25" s="21"/>
      <c r="F25" s="21" t="str">
        <f>IF(Tabel20[[#This Row],[Company name:]]&lt;&gt;"",IF(OR(AND(B25=0,C25=0,OR(Information!B26="Finland",Information!B26="Iceland",Information!B26="Norway"),D25&gt;=1),AND(OR(B25=0,C25=0),OR(Information!B26="Denmark",Information!B26="Sweden"),OR(D25&gt;=1,E25&gt;=1))),"No","Yes"),"")</f>
        <v/>
      </c>
      <c r="G25" s="26"/>
      <c r="H25" s="26"/>
      <c r="I25" s="26"/>
      <c r="J25" s="26"/>
      <c r="K25" s="26"/>
      <c r="L25" s="26"/>
      <c r="M25" s="25"/>
      <c r="N25" s="25"/>
    </row>
    <row r="26" spans="1:15" x14ac:dyDescent="0.25">
      <c r="A26" s="11"/>
      <c r="B26" s="20"/>
      <c r="C26" s="21"/>
      <c r="D26" s="21"/>
      <c r="E26" s="21"/>
      <c r="F26" s="21" t="str">
        <f>IF(Tabel20[[#This Row],[Company name:]]&lt;&gt;"",IF(OR(AND(B26=0,C26=0,OR(Information!B27="Finland",Information!B27="Iceland",Information!B27="Norway"),D26&gt;=1),AND(OR(B26=0,C26=0),OR(Information!B27="Denmark",Information!B27="Sweden"),OR(D26&gt;=1,E26&gt;=1))),"No","Yes"),"")</f>
        <v/>
      </c>
      <c r="G26" s="26"/>
      <c r="H26" s="26"/>
      <c r="I26" s="26"/>
      <c r="J26" s="26"/>
      <c r="K26" s="26"/>
      <c r="L26" s="26"/>
      <c r="M26" s="25"/>
      <c r="N26" s="25"/>
    </row>
    <row r="27" spans="1:15" x14ac:dyDescent="0.25">
      <c r="A27" s="11"/>
      <c r="B27" s="20"/>
      <c r="C27" s="21"/>
      <c r="D27" s="21"/>
      <c r="E27" s="21"/>
      <c r="F27" s="21" t="str">
        <f>IF(Tabel20[[#This Row],[Company name:]]&lt;&gt;"",IF(OR(AND(B27=0,C27=0,OR(Information!B28="Finland",Information!B28="Iceland",Information!B28="Norway"),D27&gt;=1),AND(OR(B27=0,C27=0),OR(Information!B28="Denmark",Information!B28="Sweden"),OR(D27&gt;=1,E27&gt;=1))),"No","Yes"),"")</f>
        <v/>
      </c>
      <c r="G27" s="26"/>
      <c r="H27" s="26"/>
      <c r="I27" s="26"/>
      <c r="J27" s="26"/>
      <c r="K27" s="26"/>
      <c r="L27" s="26"/>
      <c r="M27" s="25"/>
      <c r="N27" s="25"/>
    </row>
    <row r="28" spans="1:15" x14ac:dyDescent="0.25">
      <c r="A28" s="11"/>
      <c r="B28" s="20"/>
      <c r="C28" s="21"/>
      <c r="D28" s="21"/>
      <c r="E28" s="21"/>
      <c r="F28" s="21" t="str">
        <f>IF(Tabel20[[#This Row],[Company name:]]&lt;&gt;"",IF(OR(AND(B28=0,C28=0,OR(Information!B29="Finland",Information!B29="Iceland",Information!B29="Norway"),D28&gt;=1),AND(OR(B28=0,C28=0),OR(Information!B29="Denmark",Information!B29="Sweden"),OR(D28&gt;=1,E28&gt;=1))),"No","Yes"),"")</f>
        <v/>
      </c>
      <c r="G28" s="26"/>
      <c r="H28" s="26"/>
      <c r="I28" s="26"/>
      <c r="J28" s="26"/>
      <c r="K28" s="26"/>
      <c r="L28" s="26"/>
      <c r="M28" s="25"/>
      <c r="N28" s="25"/>
    </row>
    <row r="29" spans="1:15" x14ac:dyDescent="0.25">
      <c r="A29" s="11"/>
      <c r="B29" s="20"/>
      <c r="C29" s="21"/>
      <c r="D29" s="21"/>
      <c r="E29" s="21"/>
      <c r="F29" s="21" t="str">
        <f>IF(Tabel20[[#This Row],[Company name:]]&lt;&gt;"",IF(OR(AND(B29=0,C29=0,OR(Information!B30="Finland",Information!B30="Iceland",Information!B30="Norway"),D29&gt;=1),AND(OR(B29=0,C29=0),OR(Information!B30="Denmark",Information!B30="Sweden"),OR(D29&gt;=1,E29&gt;=1))),"No","Yes"),"")</f>
        <v/>
      </c>
      <c r="G29" s="26"/>
      <c r="H29" s="26"/>
      <c r="I29" s="26"/>
      <c r="J29" s="26"/>
      <c r="K29" s="26"/>
      <c r="L29" s="26"/>
      <c r="M29" s="25"/>
      <c r="N29" s="25"/>
    </row>
    <row r="30" spans="1:15" x14ac:dyDescent="0.25">
      <c r="A30" s="11"/>
      <c r="B30" s="20"/>
      <c r="C30" s="21"/>
      <c r="D30" s="21"/>
      <c r="E30" s="21"/>
      <c r="F30" s="21" t="str">
        <f>IF(Tabel20[[#This Row],[Company name:]]&lt;&gt;"",IF(OR(AND(B30=0,C30=0,OR(Information!B31="Finland",Information!B31="Iceland",Information!B31="Norway"),D30&gt;=1),AND(OR(B30=0,C30=0),OR(Information!B31="Denmark",Information!B31="Sweden"),OR(D30&gt;=1,E30&gt;=1))),"No","Yes"),"")</f>
        <v/>
      </c>
      <c r="G30" s="26"/>
      <c r="H30" s="26"/>
      <c r="I30" s="26"/>
      <c r="J30" s="26"/>
      <c r="K30" s="26"/>
      <c r="L30" s="26"/>
      <c r="M30" s="25"/>
      <c r="N30" s="25"/>
    </row>
    <row r="31" spans="1:15" x14ac:dyDescent="0.25">
      <c r="A31" s="11"/>
      <c r="B31" s="20"/>
      <c r="C31" s="21"/>
      <c r="D31" s="21"/>
      <c r="E31" s="21"/>
      <c r="F31" s="21" t="str">
        <f>IF(Tabel20[[#This Row],[Company name:]]&lt;&gt;"",IF(OR(AND(B31=0,C31=0,OR(Information!B32="Finland",Information!B32="Iceland",Information!B32="Norway"),D31&gt;=1),AND(OR(B31=0,C31=0),OR(Information!B32="Denmark",Information!B32="Sweden"),OR(D31&gt;=1,E31&gt;=1))),"No","Yes"),"")</f>
        <v/>
      </c>
      <c r="G31" s="26"/>
      <c r="H31" s="26"/>
      <c r="I31" s="26"/>
      <c r="J31" s="26"/>
      <c r="K31" s="26"/>
      <c r="L31" s="26"/>
      <c r="M31" s="25"/>
      <c r="N31" s="25"/>
    </row>
    <row r="32" spans="1:15" x14ac:dyDescent="0.25">
      <c r="A32" s="11"/>
      <c r="B32" s="20"/>
      <c r="C32" s="21"/>
      <c r="D32" s="21"/>
      <c r="E32" s="21"/>
      <c r="F32" s="21" t="str">
        <f>IF(Tabel20[[#This Row],[Company name:]]&lt;&gt;"",IF(OR(AND(B32=0,C32=0,OR(Information!B33="Finland",Information!B33="Iceland",Information!B33="Norway"),D32&gt;=1),AND(OR(B32=0,C32=0),OR(Information!B33="Denmark",Information!B33="Sweden"),OR(D32&gt;=1,E32&gt;=1))),"No","Yes"),"")</f>
        <v/>
      </c>
      <c r="G32" s="26"/>
      <c r="H32" s="26"/>
      <c r="I32" s="26"/>
      <c r="J32" s="26"/>
      <c r="K32" s="26"/>
      <c r="L32" s="26"/>
      <c r="M32" s="25"/>
      <c r="N32" s="25"/>
    </row>
    <row r="33" spans="1:14" x14ac:dyDescent="0.25">
      <c r="A33" s="11"/>
      <c r="B33" s="20"/>
      <c r="C33" s="21"/>
      <c r="D33" s="21"/>
      <c r="E33" s="21"/>
      <c r="F33" s="21" t="str">
        <f>IF(Tabel20[[#This Row],[Company name:]]&lt;&gt;"",IF(OR(AND(B33=0,C33=0,OR(Information!B34="Finland",Information!B34="Iceland",Information!B34="Norway"),D33&gt;=1),AND(OR(B33=0,C33=0),OR(Information!B34="Denmark",Information!B34="Sweden"),OR(D33&gt;=1,E33&gt;=1))),"No","Yes"),"")</f>
        <v/>
      </c>
      <c r="G33" s="26"/>
      <c r="H33" s="26"/>
      <c r="I33" s="26"/>
      <c r="J33" s="26"/>
      <c r="K33" s="26"/>
      <c r="L33" s="26"/>
      <c r="M33" s="25"/>
      <c r="N33" s="25"/>
    </row>
    <row r="34" spans="1:14" x14ac:dyDescent="0.25">
      <c r="A34" s="11"/>
      <c r="B34" s="20"/>
      <c r="C34" s="21"/>
      <c r="D34" s="21"/>
      <c r="E34" s="21"/>
      <c r="F34" s="21" t="str">
        <f>IF(Tabel20[[#This Row],[Company name:]]&lt;&gt;"",IF(OR(AND(B34=0,C34=0,OR(Information!B35="Finland",Information!B35="Iceland",Information!B35="Norway"),D34&gt;=1),AND(OR(B34=0,C34=0),OR(Information!B35="Denmark",Information!B35="Sweden"),OR(D34&gt;=1,E34&gt;=1))),"No","Yes"),"")</f>
        <v/>
      </c>
      <c r="G34" s="26"/>
      <c r="H34" s="26"/>
      <c r="I34" s="26"/>
      <c r="J34" s="26"/>
      <c r="K34" s="26"/>
      <c r="L34" s="26"/>
      <c r="M34" s="25"/>
      <c r="N34" s="25"/>
    </row>
    <row r="35" spans="1:14" x14ac:dyDescent="0.25">
      <c r="A35" s="11"/>
      <c r="B35" s="20"/>
      <c r="C35" s="21"/>
      <c r="D35" s="21"/>
      <c r="E35" s="21"/>
      <c r="F35" s="21" t="str">
        <f>IF(Tabel20[[#This Row],[Company name:]]&lt;&gt;"",IF(OR(AND(B35=0,C35=0,OR(Information!B36="Finland",Information!B36="Iceland",Information!B36="Norway"),D35&gt;=1),AND(OR(B35=0,C35=0),OR(Information!B36="Denmark",Information!B36="Sweden"),OR(D35&gt;=1,E35&gt;=1))),"No","Yes"),"")</f>
        <v/>
      </c>
      <c r="G35" s="26"/>
      <c r="H35" s="25"/>
      <c r="I35" s="25"/>
      <c r="J35" s="25"/>
      <c r="K35" s="25"/>
      <c r="L35" s="25"/>
      <c r="M35" s="25"/>
      <c r="N35" s="25"/>
    </row>
    <row r="36" spans="1:14" x14ac:dyDescent="0.25">
      <c r="A36" s="11"/>
      <c r="B36" s="20"/>
      <c r="C36" s="21"/>
      <c r="D36" s="21"/>
      <c r="E36" s="21"/>
      <c r="F36" s="21" t="str">
        <f>IF(Tabel20[[#This Row],[Company name:]]&lt;&gt;"",IF(OR(AND(B36=0,C36=0,OR(Information!B37="Finland",Information!B37="Iceland",Information!B37="Norway"),D36&gt;=1),AND(OR(B36=0,C36=0),OR(Information!B37="Denmark",Information!B37="Sweden"),OR(D36&gt;=1,E36&gt;=1))),"No","Yes"),"")</f>
        <v/>
      </c>
      <c r="G36" s="26"/>
      <c r="H36" s="25"/>
      <c r="I36" s="25"/>
      <c r="J36" s="25"/>
      <c r="K36" s="25"/>
      <c r="L36" s="25"/>
      <c r="M36" s="25"/>
      <c r="N36" s="25"/>
    </row>
    <row r="37" spans="1:14" x14ac:dyDescent="0.25">
      <c r="A37" s="11"/>
      <c r="B37" s="20"/>
      <c r="C37" s="21"/>
      <c r="D37" s="21"/>
      <c r="E37" s="21"/>
      <c r="F37" s="21" t="str">
        <f>IF(Tabel20[[#This Row],[Company name:]]&lt;&gt;"",IF(OR(AND(B37=0,C37=0,OR(Information!B38="Finland",Information!B38="Iceland",Information!B38="Norway"),D37&gt;=1),AND(OR(B37=0,C37=0),OR(Information!B38="Denmark",Information!B38="Sweden"),OR(D37&gt;=1,E37&gt;=1))),"No","Yes"),"")</f>
        <v/>
      </c>
      <c r="G37" s="26"/>
      <c r="H37" s="25"/>
      <c r="I37" s="25"/>
      <c r="J37" s="25"/>
      <c r="K37" s="25"/>
      <c r="L37" s="25"/>
      <c r="M37" s="25"/>
      <c r="N37" s="25"/>
    </row>
    <row r="38" spans="1:14" x14ac:dyDescent="0.25">
      <c r="A38" s="11"/>
      <c r="B38" s="20"/>
      <c r="C38" s="21"/>
      <c r="D38" s="21"/>
      <c r="E38" s="21"/>
      <c r="F38" s="21" t="str">
        <f>IF(Tabel20[[#This Row],[Company name:]]&lt;&gt;"",IF(OR(AND(B38=0,C38=0,OR(Information!B39="Finland",Information!B39="Iceland",Information!B39="Norway"),D38&gt;=1),AND(OR(B38=0,C38=0),OR(Information!B39="Denmark",Information!B39="Sweden"),OR(D38&gt;=1,E38&gt;=1))),"No","Yes"),"")</f>
        <v/>
      </c>
      <c r="G38" s="26"/>
      <c r="H38" s="25"/>
      <c r="I38" s="25"/>
      <c r="J38" s="25"/>
      <c r="K38" s="25"/>
      <c r="L38" s="25"/>
      <c r="M38" s="25"/>
      <c r="N38" s="25"/>
    </row>
    <row r="39" spans="1:14" x14ac:dyDescent="0.25">
      <c r="A39" s="11"/>
      <c r="B39" s="20"/>
      <c r="C39" s="21"/>
      <c r="D39" s="21"/>
      <c r="E39" s="21"/>
      <c r="F39" s="21" t="str">
        <f>IF(Tabel20[[#This Row],[Company name:]]&lt;&gt;"",IF(OR(AND(B39=0,C39=0,OR(Information!B40="Finland",Information!B40="Iceland",Information!B40="Norway"),D39&gt;=1),AND(OR(B39=0,C39=0),OR(Information!B40="Denmark",Information!B40="Sweden"),OR(D39&gt;=1,E39&gt;=1))),"No","Yes"),"")</f>
        <v/>
      </c>
      <c r="G39" s="25"/>
      <c r="H39" s="25"/>
      <c r="I39" s="25"/>
      <c r="J39" s="25"/>
      <c r="K39" s="25"/>
      <c r="L39" s="25"/>
      <c r="M39" s="25"/>
      <c r="N39" s="25"/>
    </row>
    <row r="40" spans="1:14" x14ac:dyDescent="0.25">
      <c r="A40" s="11"/>
      <c r="B40" s="20"/>
      <c r="C40" s="21"/>
      <c r="D40" s="21"/>
      <c r="E40" s="21"/>
      <c r="F40" s="21" t="str">
        <f>IF(Tabel20[[#This Row],[Company name:]]&lt;&gt;"",IF(OR(AND(B40=0,C40=0,OR(Information!B41="Finland",Information!B41="Iceland",Information!B41="Norway"),D40&gt;=1),AND(OR(B40=0,C40=0),OR(Information!B41="Denmark",Information!B41="Sweden"),OR(D40&gt;=1,E40&gt;=1))),"No","Yes"),"")</f>
        <v/>
      </c>
      <c r="G40" s="25"/>
      <c r="H40" s="25"/>
      <c r="I40" s="25"/>
      <c r="J40" s="25"/>
      <c r="K40" s="25"/>
      <c r="L40" s="25"/>
      <c r="M40" s="25"/>
      <c r="N40" s="25"/>
    </row>
    <row r="41" spans="1:14" x14ac:dyDescent="0.25">
      <c r="A41" s="11"/>
      <c r="B41" s="20"/>
      <c r="C41" s="21"/>
      <c r="D41" s="21"/>
      <c r="E41" s="21"/>
      <c r="F41" s="21" t="str">
        <f>IF(Tabel20[[#This Row],[Company name:]]&lt;&gt;"",IF(OR(AND(B41=0,C41=0,OR(Information!B42="Finland",Information!B42="Iceland",Information!B42="Norway"),D41&gt;=1),AND(OR(B41=0,C41=0),OR(Information!B42="Denmark",Information!B42="Sweden"),OR(D41&gt;=1,E41&gt;=1))),"No","Yes"),"")</f>
        <v/>
      </c>
      <c r="G41" s="25"/>
      <c r="H41" s="25"/>
      <c r="I41" s="25"/>
      <c r="J41" s="25"/>
      <c r="K41" s="25"/>
      <c r="L41" s="25"/>
      <c r="M41" s="25"/>
      <c r="N41" s="25"/>
    </row>
    <row r="42" spans="1:14" x14ac:dyDescent="0.25">
      <c r="A42" s="11"/>
      <c r="B42" s="20"/>
      <c r="C42" s="21"/>
      <c r="D42" s="21"/>
      <c r="E42" s="21"/>
      <c r="F42" s="21" t="str">
        <f>IF(Tabel20[[#This Row],[Company name:]]&lt;&gt;"",IF(OR(AND(B42=0,C42=0,OR(Information!B43="Finland",Information!B43="Iceland",Information!B43="Norway"),D42&gt;=1),AND(OR(B42=0,C42=0),OR(Information!B43="Denmark",Information!B43="Sweden"),OR(D42&gt;=1,E42&gt;=1))),"No","Yes"),"")</f>
        <v/>
      </c>
      <c r="G42" s="25"/>
      <c r="H42" s="25"/>
      <c r="I42" s="25"/>
      <c r="J42" s="25"/>
      <c r="K42" s="25"/>
      <c r="L42" s="25"/>
      <c r="M42" s="25"/>
      <c r="N42" s="25"/>
    </row>
    <row r="43" spans="1:14" x14ac:dyDescent="0.25">
      <c r="A43" s="11"/>
      <c r="B43" s="20"/>
      <c r="C43" s="21"/>
      <c r="D43" s="21"/>
      <c r="E43" s="21"/>
      <c r="F43" s="21" t="str">
        <f>IF(Tabel20[[#This Row],[Company name:]]&lt;&gt;"",IF(OR(AND(B43=0,C43=0,OR(Information!B44="Finland",Information!B44="Iceland",Information!B44="Norway"),D43&gt;=1),AND(OR(B43=0,C43=0),OR(Information!B44="Denmark",Information!B44="Sweden"),OR(D43&gt;=1,E43&gt;=1))),"No","Yes"),"")</f>
        <v/>
      </c>
      <c r="G43" s="25"/>
      <c r="H43" s="25"/>
      <c r="I43" s="25"/>
      <c r="J43" s="25"/>
      <c r="K43" s="25"/>
      <c r="L43" s="25"/>
      <c r="M43" s="25"/>
      <c r="N43" s="25"/>
    </row>
    <row r="44" spans="1:14" x14ac:dyDescent="0.25">
      <c r="A44" s="11"/>
      <c r="B44" s="20"/>
      <c r="C44" s="21"/>
      <c r="D44" s="21"/>
      <c r="E44" s="21"/>
      <c r="F44" s="21" t="str">
        <f>IF(Tabel20[[#This Row],[Company name:]]&lt;&gt;"",IF(OR(AND(B44=0,C44=0,OR(Information!B45="Finland",Information!B45="Iceland",Information!B45="Norway"),D44&gt;=1),AND(OR(B44=0,C44=0),OR(Information!B45="Denmark",Information!B45="Sweden"),OR(D44&gt;=1,E44&gt;=1))),"No","Yes"),"")</f>
        <v/>
      </c>
      <c r="G44" s="25"/>
      <c r="H44" s="25"/>
      <c r="I44" s="25"/>
      <c r="J44" s="25"/>
      <c r="K44" s="25"/>
      <c r="L44" s="25"/>
      <c r="M44" s="25"/>
      <c r="N44" s="25"/>
    </row>
    <row r="45" spans="1:14" x14ac:dyDescent="0.25">
      <c r="A45" s="11"/>
      <c r="B45" s="20"/>
      <c r="C45" s="21"/>
      <c r="D45" s="21"/>
      <c r="E45" s="21"/>
      <c r="F45" s="21" t="str">
        <f>IF(Tabel20[[#This Row],[Company name:]]&lt;&gt;"",IF(OR(AND(B45=0,C45=0,OR(Information!B46="Finland",Information!B46="Iceland",Information!B46="Norway"),D45&gt;=1),AND(OR(B45=0,C45=0),OR(Information!B46="Denmark",Information!B46="Sweden"),OR(D45&gt;=1,E45&gt;=1))),"No","Yes"),"")</f>
        <v/>
      </c>
      <c r="G45" s="25"/>
      <c r="H45" s="25"/>
      <c r="I45" s="25"/>
      <c r="J45" s="25"/>
      <c r="K45" s="25"/>
      <c r="L45" s="25"/>
      <c r="M45" s="25"/>
      <c r="N45" s="25"/>
    </row>
    <row r="46" spans="1:14" x14ac:dyDescent="0.25">
      <c r="A46" s="11"/>
      <c r="B46" s="20"/>
      <c r="C46" s="21"/>
      <c r="D46" s="21"/>
      <c r="E46" s="21"/>
      <c r="F46" s="21" t="str">
        <f>IF(Tabel20[[#This Row],[Company name:]]&lt;&gt;"",IF(OR(AND(B46=0,C46=0,OR(Information!B47="Finland",Information!B47="Iceland",Information!B47="Norway"),D46&gt;=1),AND(OR(B46=0,C46=0),OR(Information!B47="Denmark",Information!B47="Sweden"),OR(D46&gt;=1,E46&gt;=1))),"No","Yes"),"")</f>
        <v/>
      </c>
      <c r="G46" s="25"/>
      <c r="H46" s="25"/>
      <c r="I46" s="25"/>
      <c r="J46" s="25"/>
      <c r="K46" s="25"/>
      <c r="L46" s="25"/>
      <c r="M46" s="25"/>
      <c r="N46" s="25"/>
    </row>
    <row r="47" spans="1:14" hidden="1" outlineLevel="1" x14ac:dyDescent="0.25">
      <c r="A47" s="11"/>
      <c r="B47" s="20"/>
      <c r="C47" s="21"/>
      <c r="D47" s="21"/>
      <c r="E47" s="21"/>
      <c r="F47" s="21" t="str">
        <f>IF(Tabel20[[#This Row],[Company name:]]&lt;&gt;"",IF(OR(AND(B47=0,C47=0,OR(Information!B48="Finland",Information!B48="Iceland",Information!B48="Norway"),D47&gt;=1),AND(OR(B47=0,C47=0),OR(Information!B48="Denmark",Information!B48="Sweden"),OR(D47&gt;=1,E47&gt;=1))),"No","Yes"),"")</f>
        <v/>
      </c>
      <c r="G47" s="25"/>
      <c r="H47" s="25"/>
      <c r="I47" s="25"/>
      <c r="J47" s="25"/>
      <c r="K47" s="25"/>
      <c r="L47" s="25"/>
      <c r="M47" s="25"/>
      <c r="N47" s="25"/>
    </row>
    <row r="48" spans="1:14" hidden="1" outlineLevel="1" x14ac:dyDescent="0.25">
      <c r="A48" s="11"/>
      <c r="B48" s="20"/>
      <c r="C48" s="21"/>
      <c r="D48" s="21"/>
      <c r="E48" s="21"/>
      <c r="F48" s="21" t="str">
        <f>IF(Tabel20[[#This Row],[Company name:]]&lt;&gt;"",IF(OR(AND(B48=0,C48=0,OR(Information!B49="Finland",Information!B49="Iceland",Information!B49="Norway"),D48&gt;=1),AND(OR(B48=0,C48=0),OR(Information!B49="Denmark",Information!B49="Sweden"),OR(D48&gt;=1,E48&gt;=1))),"No","Yes"),"")</f>
        <v/>
      </c>
      <c r="G48" s="25"/>
      <c r="H48" s="25"/>
      <c r="I48" s="25"/>
      <c r="J48" s="25"/>
      <c r="K48" s="25"/>
      <c r="L48" s="25"/>
      <c r="M48" s="25"/>
      <c r="N48" s="25"/>
    </row>
    <row r="49" spans="1:14" hidden="1" outlineLevel="1" x14ac:dyDescent="0.25">
      <c r="A49" s="11"/>
      <c r="B49" s="20"/>
      <c r="C49" s="21"/>
      <c r="D49" s="21"/>
      <c r="E49" s="21"/>
      <c r="F49" s="21" t="str">
        <f>IF(Tabel20[[#This Row],[Company name:]]&lt;&gt;"",IF(OR(AND(B49=0,C49=0,OR(Information!B50="Finland",Information!B50="Iceland",Information!B50="Norway"),D49&gt;=1),AND(OR(B49=0,C49=0),OR(Information!B50="Denmark",Information!B50="Sweden"),OR(D49&gt;=1,E49&gt;=1))),"No","Yes"),"")</f>
        <v/>
      </c>
      <c r="G49" s="25"/>
      <c r="H49" s="25"/>
      <c r="I49" s="25"/>
      <c r="J49" s="25"/>
      <c r="K49" s="25"/>
      <c r="L49" s="25"/>
      <c r="M49" s="25"/>
      <c r="N49" s="25"/>
    </row>
    <row r="50" spans="1:14" hidden="1" outlineLevel="1" x14ac:dyDescent="0.25">
      <c r="A50" s="11"/>
      <c r="B50" s="20"/>
      <c r="C50" s="21"/>
      <c r="D50" s="21"/>
      <c r="E50" s="21"/>
      <c r="F50" s="21" t="str">
        <f>IF(Tabel20[[#This Row],[Company name:]]&lt;&gt;"",IF(OR(AND(B50=0,C50=0,OR(Information!B51="Finland",Information!B51="Iceland",Information!B51="Norway"),D50&gt;=1),AND(OR(B50=0,C50=0),OR(Information!B51="Denmark",Information!B51="Sweden"),OR(D50&gt;=1,E50&gt;=1))),"No","Yes"),"")</f>
        <v/>
      </c>
      <c r="G50" s="25"/>
      <c r="H50" s="25"/>
      <c r="I50" s="25"/>
      <c r="J50" s="25"/>
      <c r="K50" s="25"/>
      <c r="L50" s="25"/>
      <c r="M50" s="25"/>
      <c r="N50" s="25"/>
    </row>
    <row r="51" spans="1:14" hidden="1" outlineLevel="1" x14ac:dyDescent="0.25">
      <c r="A51" s="11"/>
      <c r="B51" s="20"/>
      <c r="C51" s="21"/>
      <c r="D51" s="21"/>
      <c r="E51" s="21"/>
      <c r="F51" s="21" t="str">
        <f>IF(Tabel20[[#This Row],[Company name:]]&lt;&gt;"",IF(OR(AND(B51=0,C51=0,OR(Information!B52="Finland",Information!B52="Iceland",Information!B52="Norway"),D51&gt;=1),AND(OR(B51=0,C51=0),OR(Information!B52="Denmark",Information!B52="Sweden"),OR(D51&gt;=1,E51&gt;=1))),"No","Yes"),"")</f>
        <v/>
      </c>
      <c r="G51" s="25"/>
      <c r="H51" s="25"/>
      <c r="I51" s="25"/>
      <c r="J51" s="25"/>
      <c r="K51" s="25"/>
      <c r="L51" s="25"/>
      <c r="M51" s="25"/>
      <c r="N51" s="25"/>
    </row>
    <row r="52" spans="1:14" hidden="1" outlineLevel="1" x14ac:dyDescent="0.25">
      <c r="A52" s="11"/>
      <c r="B52" s="20"/>
      <c r="C52" s="21"/>
      <c r="D52" s="21"/>
      <c r="E52" s="21"/>
      <c r="F52" s="21" t="str">
        <f>IF(Tabel20[[#This Row],[Company name:]]&lt;&gt;"",IF(OR(AND(B52=0,C52=0,OR(Information!B53="Finland",Information!B53="Iceland",Information!B53="Norway"),D52&gt;=1),AND(OR(B52=0,C52=0),OR(Information!B53="Denmark",Information!B53="Sweden"),OR(D52&gt;=1,E52&gt;=1))),"No","Yes"),"")</f>
        <v/>
      </c>
      <c r="G52" s="25"/>
      <c r="H52" s="25"/>
      <c r="I52" s="25"/>
      <c r="J52" s="25"/>
      <c r="K52" s="25"/>
      <c r="L52" s="25"/>
      <c r="M52" s="25"/>
      <c r="N52" s="25"/>
    </row>
    <row r="53" spans="1:14" hidden="1" outlineLevel="1" x14ac:dyDescent="0.25">
      <c r="A53" s="11"/>
      <c r="B53" s="20"/>
      <c r="C53" s="21"/>
      <c r="D53" s="21"/>
      <c r="E53" s="21"/>
      <c r="F53" s="21" t="str">
        <f>IF(Tabel20[[#This Row],[Company name:]]&lt;&gt;"",IF(OR(AND(B53=0,C53=0,OR(Information!B54="Finland",Information!B54="Iceland",Information!B54="Norway"),D53&gt;=1),AND(OR(B53=0,C53=0),OR(Information!B54="Denmark",Information!B54="Sweden"),OR(D53&gt;=1,E53&gt;=1))),"No","Yes"),"")</f>
        <v/>
      </c>
      <c r="G53" s="25"/>
      <c r="H53" s="25"/>
      <c r="I53" s="25"/>
      <c r="J53" s="25"/>
      <c r="K53" s="25"/>
      <c r="L53" s="25"/>
      <c r="M53" s="25"/>
      <c r="N53" s="25"/>
    </row>
    <row r="54" spans="1:14" hidden="1" outlineLevel="1" x14ac:dyDescent="0.25">
      <c r="A54" s="11"/>
      <c r="B54" s="20"/>
      <c r="C54" s="21"/>
      <c r="D54" s="21"/>
      <c r="E54" s="21"/>
      <c r="F54" s="21" t="str">
        <f>IF(Tabel20[[#This Row],[Company name:]]&lt;&gt;"",IF(OR(AND(B54=0,C54=0,OR(Information!B55="Finland",Information!B55="Iceland",Information!B55="Norway"),D54&gt;=1),AND(OR(B54=0,C54=0),OR(Information!B55="Denmark",Information!B55="Sweden"),OR(D54&gt;=1,E54&gt;=1))),"No","Yes"),"")</f>
        <v/>
      </c>
      <c r="G54" s="25"/>
      <c r="H54" s="25"/>
      <c r="I54" s="25"/>
      <c r="J54" s="25"/>
      <c r="K54" s="25"/>
      <c r="L54" s="25"/>
      <c r="M54" s="25"/>
      <c r="N54" s="25"/>
    </row>
    <row r="55" spans="1:14" hidden="1" outlineLevel="1" x14ac:dyDescent="0.25">
      <c r="A55" s="11"/>
      <c r="B55" s="20"/>
      <c r="C55" s="21"/>
      <c r="D55" s="21"/>
      <c r="E55" s="21"/>
      <c r="F55" s="21" t="str">
        <f>IF(Tabel20[[#This Row],[Company name:]]&lt;&gt;"",IF(OR(AND(B55=0,C55=0,OR(Information!B56="Finland",Information!B56="Iceland",Information!B56="Norway"),D55&gt;=1),AND(OR(B55=0,C55=0),OR(Information!B56="Denmark",Information!B56="Sweden"),OR(D55&gt;=1,E55&gt;=1))),"No","Yes"),"")</f>
        <v/>
      </c>
      <c r="G55" s="25"/>
      <c r="H55" s="25"/>
      <c r="I55" s="25"/>
      <c r="J55" s="25"/>
      <c r="K55" s="25"/>
      <c r="L55" s="25"/>
      <c r="M55" s="25"/>
      <c r="N55" s="25"/>
    </row>
    <row r="56" spans="1:14" hidden="1" outlineLevel="1" x14ac:dyDescent="0.25">
      <c r="A56" s="11"/>
      <c r="B56" s="20"/>
      <c r="C56" s="21"/>
      <c r="D56" s="21"/>
      <c r="E56" s="21"/>
      <c r="F56" s="21" t="str">
        <f>IF(Tabel20[[#This Row],[Company name:]]&lt;&gt;"",IF(OR(AND(B56=0,C56=0,OR(Information!B57="Finland",Information!B57="Iceland",Information!B57="Norway"),D56&gt;=1),AND(OR(B56=0,C56=0),OR(Information!B57="Denmark",Information!B57="Sweden"),OR(D56&gt;=1,E56&gt;=1))),"No","Yes"),"")</f>
        <v/>
      </c>
      <c r="G56" s="25"/>
      <c r="H56" s="25"/>
      <c r="I56" s="25"/>
      <c r="J56" s="25"/>
      <c r="K56" s="25"/>
      <c r="L56" s="25"/>
      <c r="M56" s="25"/>
      <c r="N56" s="25"/>
    </row>
    <row r="57" spans="1:14" hidden="1" outlineLevel="1" x14ac:dyDescent="0.25">
      <c r="A57" s="11"/>
      <c r="B57" s="20"/>
      <c r="C57" s="21"/>
      <c r="D57" s="21"/>
      <c r="E57" s="21"/>
      <c r="F57" s="21" t="str">
        <f>IF(Tabel20[[#This Row],[Company name:]]&lt;&gt;"",IF(OR(AND(B57=0,C57=0,OR(Information!B58="Finland",Information!B58="Iceland",Information!B58="Norway"),D57&gt;=1),AND(OR(B57=0,C57=0),OR(Information!B58="Denmark",Information!B58="Sweden"),OR(D57&gt;=1,E57&gt;=1))),"No","Yes"),"")</f>
        <v/>
      </c>
      <c r="G57" s="25"/>
      <c r="H57" s="25"/>
      <c r="I57" s="25"/>
      <c r="J57" s="25"/>
      <c r="K57" s="25"/>
      <c r="L57" s="25"/>
      <c r="M57" s="25"/>
      <c r="N57" s="25"/>
    </row>
    <row r="58" spans="1:14" hidden="1" outlineLevel="1" x14ac:dyDescent="0.25">
      <c r="A58" s="11"/>
      <c r="B58" s="20"/>
      <c r="C58" s="21"/>
      <c r="D58" s="21"/>
      <c r="E58" s="21"/>
      <c r="F58" s="21" t="str">
        <f>IF(Tabel20[[#This Row],[Company name:]]&lt;&gt;"",IF(OR(AND(B58=0,C58=0,OR(Information!B59="Finland",Information!B59="Iceland",Information!B59="Norway"),D58&gt;=1),AND(OR(B58=0,C58=0),OR(Information!B59="Denmark",Information!B59="Sweden"),OR(D58&gt;=1,E58&gt;=1))),"No","Yes"),"")</f>
        <v/>
      </c>
      <c r="G58" s="25"/>
      <c r="H58" s="25"/>
      <c r="I58" s="25"/>
      <c r="J58" s="25"/>
      <c r="K58" s="25"/>
      <c r="L58" s="25"/>
      <c r="M58" s="25"/>
      <c r="N58" s="25"/>
    </row>
    <row r="59" spans="1:14" hidden="1" outlineLevel="1" x14ac:dyDescent="0.25">
      <c r="A59" s="11"/>
      <c r="B59" s="20"/>
      <c r="C59" s="21"/>
      <c r="D59" s="21"/>
      <c r="E59" s="21"/>
      <c r="F59" s="21" t="str">
        <f>IF(Tabel20[[#This Row],[Company name:]]&lt;&gt;"",IF(OR(AND(B59=0,C59=0,OR(Information!B60="Finland",Information!B60="Iceland",Information!B60="Norway"),D59&gt;=1),AND(OR(B59=0,C59=0),OR(Information!B60="Denmark",Information!B60="Sweden"),OR(D59&gt;=1,E59&gt;=1))),"No","Yes"),"")</f>
        <v/>
      </c>
      <c r="G59" s="25"/>
      <c r="H59" s="25"/>
      <c r="I59" s="25"/>
      <c r="J59" s="25"/>
      <c r="K59" s="25"/>
      <c r="L59" s="25"/>
      <c r="M59" s="25"/>
      <c r="N59" s="25"/>
    </row>
    <row r="60" spans="1:14" hidden="1" outlineLevel="1" x14ac:dyDescent="0.25">
      <c r="A60" s="11"/>
      <c r="B60" s="20"/>
      <c r="C60" s="21"/>
      <c r="D60" s="21"/>
      <c r="E60" s="21"/>
      <c r="F60" s="21" t="str">
        <f>IF(Tabel20[[#This Row],[Company name:]]&lt;&gt;"",IF(OR(AND(B60=0,C60=0,OR(Information!B61="Finland",Information!B61="Iceland",Information!B61="Norway"),D60&gt;=1),AND(OR(B60=0,C60=0),OR(Information!B61="Denmark",Information!B61="Sweden"),OR(D60&gt;=1,E60&gt;=1))),"No","Yes"),"")</f>
        <v/>
      </c>
      <c r="G60" s="25"/>
      <c r="H60" s="25"/>
      <c r="I60" s="25"/>
      <c r="J60" s="25"/>
      <c r="K60" s="25"/>
      <c r="L60" s="25"/>
      <c r="M60" s="25"/>
      <c r="N60" s="25"/>
    </row>
    <row r="61" spans="1:14" hidden="1" outlineLevel="1" x14ac:dyDescent="0.25">
      <c r="A61" s="11"/>
      <c r="B61" s="20"/>
      <c r="C61" s="21"/>
      <c r="D61" s="21"/>
      <c r="E61" s="21"/>
      <c r="F61" s="21" t="str">
        <f>IF(Tabel20[[#This Row],[Company name:]]&lt;&gt;"",IF(OR(AND(B61=0,C61=0,OR(Information!B62="Finland",Information!B62="Iceland",Information!B62="Norway"),D61&gt;=1),AND(OR(B61=0,C61=0),OR(Information!B62="Denmark",Information!B62="Sweden"),OR(D61&gt;=1,E61&gt;=1))),"No","Yes"),"")</f>
        <v/>
      </c>
      <c r="G61" s="25"/>
      <c r="H61" s="25"/>
      <c r="I61" s="25"/>
      <c r="J61" s="25"/>
      <c r="K61" s="25"/>
      <c r="L61" s="25"/>
      <c r="M61" s="25"/>
      <c r="N61" s="25"/>
    </row>
    <row r="62" spans="1:14" hidden="1" outlineLevel="1" x14ac:dyDescent="0.25">
      <c r="A62" s="11"/>
      <c r="B62" s="20"/>
      <c r="C62" s="21"/>
      <c r="D62" s="21"/>
      <c r="E62" s="21"/>
      <c r="F62" s="21" t="str">
        <f>IF(Tabel20[[#This Row],[Company name:]]&lt;&gt;"",IF(OR(AND(B62=0,C62=0,OR(Information!B63="Finland",Information!B63="Iceland",Information!B63="Norway"),D62&gt;=1),AND(OR(B62=0,C62=0),OR(Information!B63="Denmark",Information!B63="Sweden"),OR(D62&gt;=1,E62&gt;=1))),"No","Yes"),"")</f>
        <v/>
      </c>
      <c r="G62" s="25"/>
      <c r="H62" s="25"/>
      <c r="I62" s="25"/>
      <c r="J62" s="25"/>
      <c r="K62" s="25"/>
      <c r="L62" s="25"/>
      <c r="M62" s="25"/>
      <c r="N62" s="25"/>
    </row>
    <row r="63" spans="1:14" hidden="1" outlineLevel="1" x14ac:dyDescent="0.25">
      <c r="A63" s="11"/>
      <c r="B63" s="20"/>
      <c r="C63" s="21"/>
      <c r="D63" s="21"/>
      <c r="E63" s="21"/>
      <c r="F63" s="21" t="str">
        <f>IF(Tabel20[[#This Row],[Company name:]]&lt;&gt;"",IF(OR(AND(B63=0,C63=0,OR(Information!B64="Finland",Information!B64="Iceland",Information!B64="Norway"),D63&gt;=1),AND(OR(B63=0,C63=0),OR(Information!B64="Denmark",Information!B64="Sweden"),OR(D63&gt;=1,E63&gt;=1))),"No","Yes"),"")</f>
        <v/>
      </c>
      <c r="G63" s="25"/>
      <c r="H63" s="25"/>
      <c r="I63" s="25"/>
      <c r="J63" s="25"/>
      <c r="K63" s="25"/>
      <c r="L63" s="25"/>
      <c r="M63" s="25"/>
      <c r="N63" s="25"/>
    </row>
    <row r="64" spans="1:14" hidden="1" outlineLevel="1" x14ac:dyDescent="0.25">
      <c r="A64" s="11"/>
      <c r="B64" s="20"/>
      <c r="C64" s="21"/>
      <c r="D64" s="21"/>
      <c r="E64" s="21"/>
      <c r="F64" s="21" t="str">
        <f>IF(Tabel20[[#This Row],[Company name:]]&lt;&gt;"",IF(OR(AND(B64=0,C64=0,OR(Information!B65="Finland",Information!B65="Iceland",Information!B65="Norway"),D64&gt;=1),AND(OR(B64=0,C64=0),OR(Information!B65="Denmark",Information!B65="Sweden"),OR(D64&gt;=1,E64&gt;=1))),"No","Yes"),"")</f>
        <v/>
      </c>
      <c r="G64" s="25"/>
      <c r="H64" s="25"/>
      <c r="I64" s="25"/>
      <c r="J64" s="25"/>
      <c r="K64" s="25"/>
      <c r="L64" s="25"/>
      <c r="M64" s="25"/>
      <c r="N64" s="25"/>
    </row>
    <row r="65" spans="1:14" hidden="1" outlineLevel="1" x14ac:dyDescent="0.25">
      <c r="A65" s="11"/>
      <c r="B65" s="20"/>
      <c r="C65" s="21"/>
      <c r="D65" s="21"/>
      <c r="E65" s="21"/>
      <c r="F65" s="21" t="str">
        <f>IF(Tabel20[[#This Row],[Company name:]]&lt;&gt;"",IF(OR(AND(B65=0,C65=0,OR(Information!B66="Finland",Information!B66="Iceland",Information!B66="Norway"),D65&gt;=1),AND(OR(B65=0,C65=0),OR(Information!B66="Denmark",Information!B66="Sweden"),OR(D65&gt;=1,E65&gt;=1))),"No","Yes"),"")</f>
        <v/>
      </c>
      <c r="G65" s="25"/>
      <c r="H65" s="25"/>
      <c r="I65" s="25"/>
      <c r="J65" s="25"/>
      <c r="K65" s="25"/>
      <c r="L65" s="25"/>
      <c r="M65" s="25"/>
      <c r="N65" s="25"/>
    </row>
    <row r="66" spans="1:14" hidden="1" outlineLevel="1" x14ac:dyDescent="0.25">
      <c r="A66" s="11"/>
      <c r="B66" s="20"/>
      <c r="C66" s="21"/>
      <c r="D66" s="21"/>
      <c r="E66" s="21"/>
      <c r="F66" s="21" t="str">
        <f>IF(Tabel20[[#This Row],[Company name:]]&lt;&gt;"",IF(OR(AND(B66=0,C66=0,OR(Information!B67="Finland",Information!B67="Iceland",Information!B67="Norway"),D66&gt;=1),AND(OR(B66=0,C66=0),OR(Information!B67="Denmark",Information!B67="Sweden"),OR(D66&gt;=1,E66&gt;=1))),"No","Yes"),"")</f>
        <v/>
      </c>
      <c r="G66" s="25"/>
      <c r="H66" s="25"/>
      <c r="I66" s="25"/>
      <c r="J66" s="25"/>
      <c r="K66" s="25"/>
      <c r="L66" s="25"/>
      <c r="M66" s="25"/>
      <c r="N66" s="25"/>
    </row>
    <row r="67" spans="1:14" hidden="1" outlineLevel="1" x14ac:dyDescent="0.25">
      <c r="A67" s="11"/>
      <c r="B67" s="20"/>
      <c r="C67" s="21"/>
      <c r="D67" s="21"/>
      <c r="E67" s="21"/>
      <c r="F67" s="21" t="str">
        <f>IF(Tabel20[[#This Row],[Company name:]]&lt;&gt;"",IF(OR(AND(B67=0,C67=0,OR(Information!B68="Finland",Information!B68="Iceland",Information!B68="Norway"),D67&gt;=1),AND(OR(B67=0,C67=0),OR(Information!B68="Denmark",Information!B68="Sweden"),OR(D67&gt;=1,E67&gt;=1))),"No","Yes"),"")</f>
        <v/>
      </c>
      <c r="G67" s="25"/>
      <c r="H67" s="25"/>
      <c r="I67" s="25"/>
      <c r="J67" s="25"/>
      <c r="K67" s="25"/>
      <c r="L67" s="25"/>
      <c r="M67" s="25"/>
      <c r="N67" s="25"/>
    </row>
    <row r="68" spans="1:14" hidden="1" outlineLevel="1" x14ac:dyDescent="0.25">
      <c r="A68" s="11"/>
      <c r="B68" s="20"/>
      <c r="C68" s="21"/>
      <c r="D68" s="21"/>
      <c r="E68" s="21"/>
      <c r="F68" s="21" t="str">
        <f>IF(Tabel20[[#This Row],[Company name:]]&lt;&gt;"",IF(OR(AND(B68=0,C68=0,OR(Information!B69="Finland",Information!B69="Iceland",Information!B69="Norway"),D68&gt;=1),AND(OR(B68=0,C68=0),OR(Information!B69="Denmark",Information!B69="Sweden"),OR(D68&gt;=1,E68&gt;=1))),"No","Yes"),"")</f>
        <v/>
      </c>
      <c r="G68" s="25"/>
      <c r="H68" s="25"/>
      <c r="I68" s="25"/>
      <c r="J68" s="25"/>
      <c r="K68" s="25"/>
      <c r="L68" s="25"/>
      <c r="M68" s="25"/>
      <c r="N68" s="25"/>
    </row>
    <row r="69" spans="1:14" hidden="1" outlineLevel="1" x14ac:dyDescent="0.25">
      <c r="A69" s="11"/>
      <c r="B69" s="20"/>
      <c r="C69" s="21"/>
      <c r="D69" s="21"/>
      <c r="E69" s="21"/>
      <c r="F69" s="21" t="str">
        <f>IF(Tabel20[[#This Row],[Company name:]]&lt;&gt;"",IF(OR(AND(B69=0,C69=0,OR(Information!B70="Finland",Information!B70="Iceland",Information!B70="Norway"),D69&gt;=1),AND(OR(B69=0,C69=0),OR(Information!B70="Denmark",Information!B70="Sweden"),OR(D69&gt;=1,E69&gt;=1))),"No","Yes"),"")</f>
        <v/>
      </c>
      <c r="G69" s="25"/>
      <c r="H69" s="25"/>
      <c r="I69" s="25"/>
      <c r="J69" s="25"/>
      <c r="K69" s="25"/>
      <c r="L69" s="25"/>
      <c r="M69" s="25"/>
      <c r="N69" s="25"/>
    </row>
    <row r="70" spans="1:14" hidden="1" outlineLevel="1" x14ac:dyDescent="0.25">
      <c r="A70" s="11"/>
      <c r="B70" s="20"/>
      <c r="C70" s="21"/>
      <c r="D70" s="21"/>
      <c r="E70" s="21"/>
      <c r="F70" s="21" t="str">
        <f>IF(Tabel20[[#This Row],[Company name:]]&lt;&gt;"",IF(OR(AND(B70=0,C70=0,OR(Information!B71="Finland",Information!B71="Iceland",Information!B71="Norway"),D70&gt;=1),AND(OR(B70=0,C70=0),OR(Information!B71="Denmark",Information!B71="Sweden"),OR(D70&gt;=1,E70&gt;=1))),"No","Yes"),"")</f>
        <v/>
      </c>
      <c r="G70" s="25"/>
      <c r="H70" s="25"/>
      <c r="I70" s="25"/>
      <c r="J70" s="25"/>
      <c r="K70" s="25"/>
      <c r="L70" s="25"/>
      <c r="M70" s="25"/>
      <c r="N70" s="25"/>
    </row>
    <row r="71" spans="1:14" hidden="1" outlineLevel="1" x14ac:dyDescent="0.25">
      <c r="A71" s="11"/>
      <c r="B71" s="20"/>
      <c r="C71" s="21"/>
      <c r="D71" s="21"/>
      <c r="E71" s="21"/>
      <c r="F71" s="21" t="str">
        <f>IF(Tabel20[[#This Row],[Company name:]]&lt;&gt;"",IF(OR(AND(B71=0,C71=0,OR(Information!B72="Finland",Information!B72="Iceland",Information!B72="Norway"),D71&gt;=1),AND(OR(B71=0,C71=0),OR(Information!B72="Denmark",Information!B72="Sweden"),OR(D71&gt;=1,E71&gt;=1))),"No","Yes"),"")</f>
        <v/>
      </c>
      <c r="G71" s="25"/>
      <c r="H71" s="25"/>
      <c r="I71" s="25"/>
      <c r="J71" s="25"/>
      <c r="K71" s="25"/>
      <c r="L71" s="25"/>
      <c r="M71" s="25"/>
      <c r="N71" s="25"/>
    </row>
    <row r="72" spans="1:14" hidden="1" outlineLevel="1" x14ac:dyDescent="0.25">
      <c r="A72" s="11"/>
      <c r="B72" s="20"/>
      <c r="C72" s="21"/>
      <c r="D72" s="21"/>
      <c r="E72" s="21"/>
      <c r="F72" s="21" t="str">
        <f>IF(Tabel20[[#This Row],[Company name:]]&lt;&gt;"",IF(OR(AND(B72=0,C72=0,OR(Information!B73="Finland",Information!B73="Iceland",Information!B73="Norway"),D72&gt;=1),AND(OR(B72=0,C72=0),OR(Information!B73="Denmark",Information!B73="Sweden"),OR(D72&gt;=1,E72&gt;=1))),"No","Yes"),"")</f>
        <v/>
      </c>
      <c r="G72" s="25"/>
      <c r="H72" s="25"/>
      <c r="I72" s="25"/>
      <c r="J72" s="25"/>
      <c r="K72" s="25"/>
      <c r="L72" s="25"/>
      <c r="M72" s="25"/>
      <c r="N72" s="25"/>
    </row>
    <row r="73" spans="1:14" hidden="1" outlineLevel="1" x14ac:dyDescent="0.25">
      <c r="A73" s="11"/>
      <c r="B73" s="20"/>
      <c r="C73" s="21"/>
      <c r="D73" s="21"/>
      <c r="E73" s="21"/>
      <c r="F73" s="21" t="str">
        <f>IF(Tabel20[[#This Row],[Company name:]]&lt;&gt;"",IF(OR(AND(B73=0,C73=0,OR(Information!B74="Finland",Information!B74="Iceland",Information!B74="Norway"),D73&gt;=1),AND(OR(B73=0,C73=0),OR(Information!B74="Denmark",Information!B74="Sweden"),OR(D73&gt;=1,E73&gt;=1))),"No","Yes"),"")</f>
        <v/>
      </c>
      <c r="G73" s="25"/>
      <c r="H73" s="25"/>
      <c r="I73" s="25"/>
      <c r="J73" s="25"/>
      <c r="K73" s="25"/>
      <c r="L73" s="25"/>
      <c r="M73" s="25"/>
      <c r="N73" s="25"/>
    </row>
    <row r="74" spans="1:14" hidden="1" outlineLevel="1" x14ac:dyDescent="0.25">
      <c r="A74" s="11"/>
      <c r="B74" s="20"/>
      <c r="C74" s="21"/>
      <c r="D74" s="21"/>
      <c r="E74" s="21"/>
      <c r="F74" s="21" t="str">
        <f>IF(Tabel20[[#This Row],[Company name:]]&lt;&gt;"",IF(OR(AND(B74=0,C74=0,OR(Information!B75="Finland",Information!B75="Iceland",Information!B75="Norway"),D74&gt;=1),AND(OR(B74=0,C74=0),OR(Information!B75="Denmark",Information!B75="Sweden"),OR(D74&gt;=1,E74&gt;=1))),"No","Yes"),"")</f>
        <v/>
      </c>
      <c r="G74" s="25"/>
      <c r="H74" s="25"/>
      <c r="I74" s="25"/>
      <c r="J74" s="25"/>
      <c r="K74" s="25"/>
      <c r="L74" s="25"/>
      <c r="M74" s="25"/>
      <c r="N74" s="25"/>
    </row>
    <row r="75" spans="1:14" hidden="1" outlineLevel="1" x14ac:dyDescent="0.25">
      <c r="A75" s="11"/>
      <c r="B75" s="20"/>
      <c r="C75" s="21"/>
      <c r="D75" s="21"/>
      <c r="E75" s="21"/>
      <c r="F75" s="21" t="str">
        <f>IF(Tabel20[[#This Row],[Company name:]]&lt;&gt;"",IF(OR(AND(B75=0,C75=0,OR(Information!B76="Finland",Information!B76="Iceland",Information!B76="Norway"),D75&gt;=1),AND(OR(B75=0,C75=0),OR(Information!B76="Denmark",Information!B76="Sweden"),OR(D75&gt;=1,E75&gt;=1))),"No","Yes"),"")</f>
        <v/>
      </c>
      <c r="G75" s="25"/>
      <c r="H75" s="25"/>
      <c r="I75" s="25"/>
      <c r="J75" s="25"/>
      <c r="K75" s="25"/>
      <c r="L75" s="25"/>
      <c r="M75" s="25"/>
      <c r="N75" s="25"/>
    </row>
    <row r="76" spans="1:14" hidden="1" outlineLevel="1" x14ac:dyDescent="0.25">
      <c r="A76" s="11"/>
      <c r="B76" s="20"/>
      <c r="C76" s="21"/>
      <c r="D76" s="21"/>
      <c r="E76" s="21"/>
      <c r="F76" s="21" t="str">
        <f>IF(Tabel20[[#This Row],[Company name:]]&lt;&gt;"",IF(OR(AND(B76=0,C76=0,OR(Information!B77="Finland",Information!B77="Iceland",Information!B77="Norway"),D76&gt;=1),AND(OR(B76=0,C76=0),OR(Information!B77="Denmark",Information!B77="Sweden"),OR(D76&gt;=1,E76&gt;=1))),"No","Yes"),"")</f>
        <v/>
      </c>
      <c r="G76" s="25"/>
      <c r="H76" s="25"/>
      <c r="I76" s="25"/>
      <c r="J76" s="25"/>
      <c r="K76" s="25"/>
      <c r="L76" s="25"/>
      <c r="M76" s="25"/>
      <c r="N76" s="25"/>
    </row>
    <row r="77" spans="1:14" hidden="1" outlineLevel="1" x14ac:dyDescent="0.25">
      <c r="A77" s="11"/>
      <c r="B77" s="20"/>
      <c r="C77" s="21"/>
      <c r="D77" s="21"/>
      <c r="E77" s="21"/>
      <c r="F77" s="21" t="str">
        <f>IF(Tabel20[[#This Row],[Company name:]]&lt;&gt;"",IF(OR(AND(B77=0,C77=0,OR(Information!B78="Finland",Information!B78="Iceland",Information!B78="Norway"),D77&gt;=1),AND(OR(B77=0,C77=0),OR(Information!B78="Denmark",Information!B78="Sweden"),OR(D77&gt;=1,E77&gt;=1))),"No","Yes"),"")</f>
        <v/>
      </c>
      <c r="G77" s="25"/>
      <c r="H77" s="25"/>
      <c r="I77" s="25"/>
      <c r="J77" s="25"/>
      <c r="K77" s="25"/>
      <c r="L77" s="25"/>
      <c r="M77" s="25"/>
      <c r="N77" s="25"/>
    </row>
    <row r="78" spans="1:14" hidden="1" outlineLevel="1" x14ac:dyDescent="0.25">
      <c r="A78" s="11"/>
      <c r="B78" s="20"/>
      <c r="C78" s="21"/>
      <c r="D78" s="21"/>
      <c r="E78" s="21"/>
      <c r="F78" s="21" t="str">
        <f>IF(Tabel20[[#This Row],[Company name:]]&lt;&gt;"",IF(OR(AND(B78=0,C78=0,OR(Information!B79="Finland",Information!B79="Iceland",Information!B79="Norway"),D78&gt;=1),AND(OR(B78=0,C78=0),OR(Information!B79="Denmark",Information!B79="Sweden"),OR(D78&gt;=1,E78&gt;=1))),"No","Yes"),"")</f>
        <v/>
      </c>
      <c r="G78" s="25"/>
      <c r="H78" s="25"/>
      <c r="I78" s="25"/>
      <c r="J78" s="25"/>
      <c r="K78" s="25"/>
      <c r="L78" s="25"/>
      <c r="M78" s="25"/>
      <c r="N78" s="25"/>
    </row>
    <row r="79" spans="1:14" hidden="1" outlineLevel="1" x14ac:dyDescent="0.25">
      <c r="A79" s="11"/>
      <c r="B79" s="20"/>
      <c r="C79" s="21"/>
      <c r="D79" s="21"/>
      <c r="E79" s="21"/>
      <c r="F79" s="21" t="str">
        <f>IF(Tabel20[[#This Row],[Company name:]]&lt;&gt;"",IF(OR(AND(B79=0,C79=0,OR(Information!B80="Finland",Information!B80="Iceland",Information!B80="Norway"),D79&gt;=1),AND(OR(B79=0,C79=0),OR(Information!B80="Denmark",Information!B80="Sweden"),OR(D79&gt;=1,E79&gt;=1))),"No","Yes"),"")</f>
        <v/>
      </c>
      <c r="G79" s="25"/>
      <c r="H79" s="25"/>
      <c r="I79" s="25"/>
      <c r="J79" s="25"/>
      <c r="K79" s="25"/>
      <c r="L79" s="25"/>
      <c r="M79" s="25"/>
      <c r="N79" s="25"/>
    </row>
    <row r="80" spans="1:14" hidden="1" outlineLevel="1" x14ac:dyDescent="0.25">
      <c r="A80" s="11"/>
      <c r="B80" s="20"/>
      <c r="C80" s="21"/>
      <c r="D80" s="21"/>
      <c r="E80" s="21"/>
      <c r="F80" s="21" t="str">
        <f>IF(Tabel20[[#This Row],[Company name:]]&lt;&gt;"",IF(OR(AND(B80=0,C80=0,OR(Information!B81="Finland",Information!B81="Iceland",Information!B81="Norway"),D80&gt;=1),AND(OR(B80=0,C80=0),OR(Information!B81="Denmark",Information!B81="Sweden"),OR(D80&gt;=1,E80&gt;=1))),"No","Yes"),"")</f>
        <v/>
      </c>
      <c r="G80" s="25"/>
      <c r="H80" s="25"/>
      <c r="I80" s="25"/>
      <c r="J80" s="25"/>
      <c r="K80" s="25"/>
      <c r="L80" s="25"/>
      <c r="M80" s="25"/>
      <c r="N80" s="25"/>
    </row>
    <row r="81" spans="1:14" hidden="1" outlineLevel="1" x14ac:dyDescent="0.25">
      <c r="A81" s="11"/>
      <c r="B81" s="20"/>
      <c r="C81" s="21"/>
      <c r="D81" s="21"/>
      <c r="E81" s="21"/>
      <c r="F81" s="21" t="str">
        <f>IF(Tabel20[[#This Row],[Company name:]]&lt;&gt;"",IF(OR(AND(B81=0,C81=0,OR(Information!B82="Finland",Information!B82="Iceland",Information!B82="Norway"),D81&gt;=1),AND(OR(B81=0,C81=0),OR(Information!B82="Denmark",Information!B82="Sweden"),OR(D81&gt;=1,E81&gt;=1))),"No","Yes"),"")</f>
        <v/>
      </c>
      <c r="G81" s="25"/>
      <c r="H81" s="25"/>
      <c r="I81" s="25"/>
      <c r="J81" s="25"/>
      <c r="K81" s="25"/>
      <c r="L81" s="25"/>
      <c r="M81" s="25"/>
      <c r="N81" s="25"/>
    </row>
    <row r="82" spans="1:14" hidden="1" outlineLevel="1" x14ac:dyDescent="0.25">
      <c r="A82" s="11"/>
      <c r="B82" s="20"/>
      <c r="C82" s="21"/>
      <c r="D82" s="21"/>
      <c r="E82" s="21"/>
      <c r="F82" s="21" t="str">
        <f>IF(Tabel20[[#This Row],[Company name:]]&lt;&gt;"",IF(OR(AND(B82=0,C82=0,OR(Information!B83="Finland",Information!B83="Iceland",Information!B83="Norway"),D82&gt;=1),AND(OR(B82=0,C82=0),OR(Information!B83="Denmark",Information!B83="Sweden"),OR(D82&gt;=1,E82&gt;=1))),"No","Yes"),"")</f>
        <v/>
      </c>
      <c r="G82" s="25"/>
      <c r="H82" s="25"/>
      <c r="I82" s="25"/>
      <c r="J82" s="25"/>
      <c r="K82" s="25"/>
      <c r="L82" s="25"/>
      <c r="M82" s="25"/>
      <c r="N82" s="25"/>
    </row>
    <row r="83" spans="1:14" hidden="1" outlineLevel="1" x14ac:dyDescent="0.25">
      <c r="A83" s="11"/>
      <c r="B83" s="20"/>
      <c r="C83" s="21"/>
      <c r="D83" s="21"/>
      <c r="E83" s="21"/>
      <c r="F83" s="21" t="str">
        <f>IF(Tabel20[[#This Row],[Company name:]]&lt;&gt;"",IF(OR(AND(B83=0,C83=0,OR(Information!B84="Finland",Information!B84="Iceland",Information!B84="Norway"),D83&gt;=1),AND(OR(B83=0,C83=0),OR(Information!B84="Denmark",Information!B84="Sweden"),OR(D83&gt;=1,E83&gt;=1))),"No","Yes"),"")</f>
        <v/>
      </c>
      <c r="G83" s="25"/>
      <c r="H83" s="25"/>
      <c r="I83" s="25"/>
      <c r="J83" s="25"/>
      <c r="K83" s="25"/>
      <c r="L83" s="25"/>
      <c r="M83" s="25"/>
      <c r="N83" s="25"/>
    </row>
    <row r="84" spans="1:14" hidden="1" outlineLevel="1" x14ac:dyDescent="0.25">
      <c r="A84" s="11"/>
      <c r="B84" s="20"/>
      <c r="C84" s="21"/>
      <c r="D84" s="21"/>
      <c r="E84" s="21"/>
      <c r="F84" s="21" t="str">
        <f>IF(Tabel20[[#This Row],[Company name:]]&lt;&gt;"",IF(OR(AND(B84=0,C84=0,OR(Information!B85="Finland",Information!B85="Iceland",Information!B85="Norway"),D84&gt;=1),AND(OR(B84=0,C84=0),OR(Information!B85="Denmark",Information!B85="Sweden"),OR(D84&gt;=1,E84&gt;=1))),"No","Yes"),"")</f>
        <v/>
      </c>
      <c r="G84" s="25"/>
      <c r="H84" s="25"/>
      <c r="I84" s="25"/>
      <c r="J84" s="25"/>
      <c r="K84" s="25"/>
      <c r="L84" s="25"/>
      <c r="M84" s="25"/>
      <c r="N84" s="25"/>
    </row>
    <row r="85" spans="1:14" hidden="1" outlineLevel="1" x14ac:dyDescent="0.25">
      <c r="A85" s="11"/>
      <c r="B85" s="20"/>
      <c r="C85" s="21"/>
      <c r="D85" s="21"/>
      <c r="E85" s="21"/>
      <c r="F85" s="21" t="str">
        <f>IF(Tabel20[[#This Row],[Company name:]]&lt;&gt;"",IF(OR(AND(B85=0,C85=0,OR(Information!B86="Finland",Information!B86="Iceland",Information!B86="Norway"),D85&gt;=1),AND(OR(B85=0,C85=0),OR(Information!B86="Denmark",Information!B86="Sweden"),OR(D85&gt;=1,E85&gt;=1))),"No","Yes"),"")</f>
        <v/>
      </c>
      <c r="G85" s="25"/>
      <c r="H85" s="25"/>
      <c r="I85" s="25"/>
      <c r="J85" s="25"/>
      <c r="K85" s="25"/>
      <c r="L85" s="25"/>
      <c r="M85" s="25"/>
      <c r="N85" s="25"/>
    </row>
    <row r="86" spans="1:14" hidden="1" outlineLevel="1" x14ac:dyDescent="0.25">
      <c r="A86" s="11"/>
      <c r="B86" s="20"/>
      <c r="C86" s="21"/>
      <c r="D86" s="21"/>
      <c r="E86" s="21"/>
      <c r="F86" s="21" t="str">
        <f>IF(Tabel20[[#This Row],[Company name:]]&lt;&gt;"",IF(OR(AND(B86=0,C86=0,OR(Information!B87="Finland",Information!B87="Iceland",Information!B87="Norway"),D86&gt;=1),AND(OR(B86=0,C86=0),OR(Information!B87="Denmark",Information!B87="Sweden"),OR(D86&gt;=1,E86&gt;=1))),"No","Yes"),"")</f>
        <v/>
      </c>
      <c r="G86" s="25"/>
      <c r="H86" s="25"/>
      <c r="I86" s="25"/>
      <c r="J86" s="25"/>
      <c r="K86" s="25"/>
      <c r="L86" s="25"/>
      <c r="M86" s="25"/>
      <c r="N86" s="25"/>
    </row>
    <row r="87" spans="1:14" hidden="1" outlineLevel="1" x14ac:dyDescent="0.25">
      <c r="A87" s="11"/>
      <c r="B87" s="20"/>
      <c r="C87" s="21"/>
      <c r="D87" s="21"/>
      <c r="E87" s="21"/>
      <c r="F87" s="21" t="str">
        <f>IF(Tabel20[[#This Row],[Company name:]]&lt;&gt;"",IF(OR(AND(B87=0,C87=0,OR(Information!B88="Finland",Information!B88="Iceland",Information!B88="Norway"),D87&gt;=1),AND(OR(B87=0,C87=0),OR(Information!B88="Denmark",Information!B88="Sweden"),OR(D87&gt;=1,E87&gt;=1))),"No","Yes"),"")</f>
        <v/>
      </c>
      <c r="G87" s="25"/>
      <c r="H87" s="25"/>
      <c r="I87" s="25"/>
      <c r="J87" s="25"/>
      <c r="K87" s="25"/>
      <c r="L87" s="25"/>
      <c r="M87" s="25"/>
      <c r="N87" s="25"/>
    </row>
    <row r="88" spans="1:14" hidden="1" outlineLevel="1" x14ac:dyDescent="0.25">
      <c r="A88" s="11"/>
      <c r="B88" s="20"/>
      <c r="C88" s="21"/>
      <c r="D88" s="21"/>
      <c r="E88" s="21"/>
      <c r="F88" s="21" t="str">
        <f>IF(Tabel20[[#This Row],[Company name:]]&lt;&gt;"",IF(OR(AND(B88=0,C88=0,OR(Information!B89="Finland",Information!B89="Iceland",Information!B89="Norway"),D88&gt;=1),AND(OR(B88=0,C88=0),OR(Information!B89="Denmark",Information!B89="Sweden"),OR(D88&gt;=1,E88&gt;=1))),"No","Yes"),"")</f>
        <v/>
      </c>
      <c r="G88" s="25"/>
      <c r="H88" s="25"/>
      <c r="I88" s="25"/>
      <c r="J88" s="25"/>
      <c r="K88" s="25"/>
      <c r="L88" s="25"/>
      <c r="M88" s="25"/>
      <c r="N88" s="25"/>
    </row>
    <row r="89" spans="1:14" hidden="1" outlineLevel="1" x14ac:dyDescent="0.25">
      <c r="A89" s="11"/>
      <c r="B89" s="20"/>
      <c r="C89" s="21"/>
      <c r="D89" s="21"/>
      <c r="E89" s="21"/>
      <c r="F89" s="21" t="str">
        <f>IF(Tabel20[[#This Row],[Company name:]]&lt;&gt;"",IF(OR(AND(B89=0,C89=0,OR(Information!B90="Finland",Information!B90="Iceland",Information!B90="Norway"),D89&gt;=1),AND(OR(B89=0,C89=0),OR(Information!B90="Denmark",Information!B90="Sweden"),OR(D89&gt;=1,E89&gt;=1))),"No","Yes"),"")</f>
        <v/>
      </c>
      <c r="G89" s="25"/>
      <c r="H89" s="25"/>
      <c r="I89" s="25"/>
      <c r="J89" s="25"/>
      <c r="K89" s="25"/>
      <c r="L89" s="25"/>
      <c r="M89" s="25"/>
      <c r="N89" s="25"/>
    </row>
    <row r="90" spans="1:14" hidden="1" outlineLevel="1" x14ac:dyDescent="0.25">
      <c r="A90" s="11"/>
      <c r="B90" s="20"/>
      <c r="C90" s="21"/>
      <c r="D90" s="21"/>
      <c r="E90" s="21"/>
      <c r="F90" s="21" t="str">
        <f>IF(Tabel20[[#This Row],[Company name:]]&lt;&gt;"",IF(OR(AND(B90=0,C90=0,OR(Information!B91="Finland",Information!B91="Iceland",Information!B91="Norway"),D90&gt;=1),AND(OR(B90=0,C90=0),OR(Information!B91="Denmark",Information!B91="Sweden"),OR(D90&gt;=1,E90&gt;=1))),"No","Yes"),"")</f>
        <v/>
      </c>
      <c r="G90" s="25"/>
      <c r="H90" s="25"/>
      <c r="I90" s="25"/>
      <c r="J90" s="25"/>
      <c r="K90" s="25"/>
      <c r="L90" s="25"/>
      <c r="M90" s="25"/>
      <c r="N90" s="25"/>
    </row>
    <row r="91" spans="1:14" hidden="1" outlineLevel="1" x14ac:dyDescent="0.25">
      <c r="A91" s="11"/>
      <c r="B91" s="20"/>
      <c r="C91" s="21"/>
      <c r="D91" s="21"/>
      <c r="E91" s="21"/>
      <c r="F91" s="21" t="str">
        <f>IF(Tabel20[[#This Row],[Company name:]]&lt;&gt;"",IF(OR(AND(B91=0,C91=0,OR(Information!B92="Finland",Information!B92="Iceland",Information!B92="Norway"),D91&gt;=1),AND(OR(B91=0,C91=0),OR(Information!B92="Denmark",Information!B92="Sweden"),OR(D91&gt;=1,E91&gt;=1))),"No","Yes"),"")</f>
        <v/>
      </c>
      <c r="G91" s="25"/>
      <c r="H91" s="25"/>
      <c r="I91" s="25"/>
      <c r="J91" s="25"/>
      <c r="K91" s="25"/>
      <c r="L91" s="25"/>
      <c r="M91" s="25"/>
      <c r="N91" s="25"/>
    </row>
    <row r="92" spans="1:14" hidden="1" outlineLevel="1" x14ac:dyDescent="0.25">
      <c r="A92" s="11"/>
      <c r="B92" s="20"/>
      <c r="C92" s="21"/>
      <c r="D92" s="21"/>
      <c r="E92" s="21"/>
      <c r="F92" s="21" t="str">
        <f>IF(Tabel20[[#This Row],[Company name:]]&lt;&gt;"",IF(OR(AND(B92=0,C92=0,OR(Information!B93="Finland",Information!B93="Iceland",Information!B93="Norway"),D92&gt;=1),AND(OR(B92=0,C92=0),OR(Information!B93="Denmark",Information!B93="Sweden"),OR(D92&gt;=1,E92&gt;=1))),"No","Yes"),"")</f>
        <v/>
      </c>
      <c r="G92" s="25"/>
      <c r="H92" s="25"/>
      <c r="I92" s="25"/>
      <c r="J92" s="25"/>
      <c r="K92" s="25"/>
      <c r="L92" s="25"/>
      <c r="M92" s="25"/>
      <c r="N92" s="25"/>
    </row>
    <row r="93" spans="1:14" hidden="1" outlineLevel="1" x14ac:dyDescent="0.25">
      <c r="A93" s="11"/>
      <c r="B93" s="20"/>
      <c r="C93" s="21"/>
      <c r="D93" s="21"/>
      <c r="E93" s="21"/>
      <c r="F93" s="21" t="str">
        <f>IF(Tabel20[[#This Row],[Company name:]]&lt;&gt;"",IF(OR(AND(B93=0,C93=0,OR(Information!B94="Finland",Information!B94="Iceland",Information!B94="Norway"),D93&gt;=1),AND(OR(B93=0,C93=0),OR(Information!B94="Denmark",Information!B94="Sweden"),OR(D93&gt;=1,E93&gt;=1))),"No","Yes"),"")</f>
        <v/>
      </c>
      <c r="G93" s="25"/>
      <c r="H93" s="25"/>
      <c r="I93" s="25"/>
      <c r="J93" s="25"/>
      <c r="K93" s="25"/>
      <c r="L93" s="25"/>
      <c r="M93" s="25"/>
      <c r="N93" s="25"/>
    </row>
    <row r="94" spans="1:14" hidden="1" outlineLevel="1" x14ac:dyDescent="0.25">
      <c r="A94" s="11"/>
      <c r="B94" s="20"/>
      <c r="C94" s="21"/>
      <c r="D94" s="21"/>
      <c r="E94" s="21"/>
      <c r="F94" s="21" t="str">
        <f>IF(Tabel20[[#This Row],[Company name:]]&lt;&gt;"",IF(OR(AND(B94=0,C94=0,OR(Information!B95="Finland",Information!B95="Iceland",Information!B95="Norway"),D94&gt;=1),AND(OR(B94=0,C94=0),OR(Information!B95="Denmark",Information!B95="Sweden"),OR(D94&gt;=1,E94&gt;=1))),"No","Yes"),"")</f>
        <v/>
      </c>
      <c r="G94" s="25"/>
      <c r="H94" s="25"/>
      <c r="I94" s="25"/>
      <c r="J94" s="25"/>
      <c r="K94" s="25"/>
      <c r="L94" s="25"/>
      <c r="M94" s="25"/>
      <c r="N94" s="25"/>
    </row>
    <row r="95" spans="1:14" hidden="1" outlineLevel="1" x14ac:dyDescent="0.25">
      <c r="A95" s="11"/>
      <c r="B95" s="20"/>
      <c r="C95" s="21"/>
      <c r="D95" s="21"/>
      <c r="E95" s="21"/>
      <c r="F95" s="21" t="str">
        <f>IF(Tabel20[[#This Row],[Company name:]]&lt;&gt;"",IF(OR(AND(B95=0,C95=0,OR(Information!B96="Finland",Information!B96="Iceland",Information!B96="Norway"),D95&gt;=1),AND(OR(B95=0,C95=0),OR(Information!B96="Denmark",Information!B96="Sweden"),OR(D95&gt;=1,E95&gt;=1))),"No","Yes"),"")</f>
        <v/>
      </c>
      <c r="G95" s="25"/>
      <c r="H95" s="25"/>
      <c r="I95" s="25"/>
      <c r="J95" s="25"/>
      <c r="K95" s="25"/>
      <c r="L95" s="25"/>
      <c r="M95" s="25"/>
      <c r="N95" s="25"/>
    </row>
    <row r="96" spans="1:14" hidden="1" outlineLevel="1" x14ac:dyDescent="0.25">
      <c r="A96" s="11"/>
      <c r="B96" s="20"/>
      <c r="C96" s="21"/>
      <c r="D96" s="21"/>
      <c r="E96" s="21"/>
      <c r="F96" s="21" t="str">
        <f>IF(Tabel20[[#This Row],[Company name:]]&lt;&gt;"",IF(OR(AND(B96=0,C96=0,OR(Information!B97="Finland",Information!B97="Iceland",Information!B97="Norway"),D96&gt;=1),AND(OR(B96=0,C96=0),OR(Information!B97="Denmark",Information!B97="Sweden"),OR(D96&gt;=1,E96&gt;=1))),"No","Yes"),"")</f>
        <v/>
      </c>
      <c r="G96" s="25"/>
      <c r="H96" s="25"/>
      <c r="I96" s="25"/>
      <c r="J96" s="25"/>
      <c r="K96" s="25"/>
      <c r="L96" s="25"/>
      <c r="M96" s="25"/>
      <c r="N96" s="25"/>
    </row>
    <row r="97" spans="1:14" hidden="1" outlineLevel="1" x14ac:dyDescent="0.25">
      <c r="A97" s="11"/>
      <c r="B97" s="20"/>
      <c r="C97" s="21"/>
      <c r="D97" s="21"/>
      <c r="E97" s="21"/>
      <c r="F97" s="21" t="str">
        <f>IF(Tabel20[[#This Row],[Company name:]]&lt;&gt;"",IF(OR(AND(B97=0,C97=0,OR(Information!B98="Finland",Information!B98="Iceland",Information!B98="Norway"),D97&gt;=1),AND(OR(B97=0,C97=0),OR(Information!B98="Denmark",Information!B98="Sweden"),OR(D97&gt;=1,E97&gt;=1))),"No","Yes"),"")</f>
        <v/>
      </c>
      <c r="G97" s="25"/>
      <c r="H97" s="25"/>
      <c r="I97" s="25"/>
      <c r="J97" s="25"/>
      <c r="K97" s="25"/>
      <c r="L97" s="25"/>
      <c r="M97" s="25"/>
      <c r="N97" s="25"/>
    </row>
    <row r="98" spans="1:14" hidden="1" outlineLevel="1" x14ac:dyDescent="0.25">
      <c r="A98" s="11"/>
      <c r="B98" s="20"/>
      <c r="C98" s="21"/>
      <c r="D98" s="21"/>
      <c r="E98" s="21"/>
      <c r="F98" s="21" t="str">
        <f>IF(Tabel20[[#This Row],[Company name:]]&lt;&gt;"",IF(OR(AND(B98=0,C98=0,OR(Information!B99="Finland",Information!B99="Iceland",Information!B99="Norway"),D98&gt;=1),AND(OR(B98=0,C98=0),OR(Information!B99="Denmark",Information!B99="Sweden"),OR(D98&gt;=1,E98&gt;=1))),"No","Yes"),"")</f>
        <v/>
      </c>
      <c r="G98" s="25"/>
      <c r="H98" s="25"/>
      <c r="I98" s="25"/>
      <c r="J98" s="25"/>
      <c r="K98" s="25"/>
      <c r="L98" s="25"/>
      <c r="M98" s="25"/>
      <c r="N98" s="25"/>
    </row>
    <row r="99" spans="1:14" hidden="1" outlineLevel="1" x14ac:dyDescent="0.25">
      <c r="A99" s="11"/>
      <c r="B99" s="20"/>
      <c r="C99" s="21"/>
      <c r="D99" s="21"/>
      <c r="E99" s="21"/>
      <c r="F99" s="21" t="str">
        <f>IF(Tabel20[[#This Row],[Company name:]]&lt;&gt;"",IF(OR(AND(B99=0,C99=0,OR(Information!B100="Finland",Information!B100="Iceland",Information!B100="Norway"),D99&gt;=1),AND(OR(B99=0,C99=0),OR(Information!B100="Denmark",Information!B100="Sweden"),OR(D99&gt;=1,E99&gt;=1))),"No","Yes"),"")</f>
        <v/>
      </c>
      <c r="G99" s="25"/>
      <c r="H99" s="25"/>
      <c r="I99" s="25"/>
      <c r="J99" s="25"/>
      <c r="K99" s="25"/>
      <c r="L99" s="25"/>
      <c r="M99" s="25"/>
      <c r="N99" s="25"/>
    </row>
    <row r="100" spans="1:14" hidden="1" outlineLevel="1" x14ac:dyDescent="0.25">
      <c r="A100" s="11"/>
      <c r="B100" s="20"/>
      <c r="C100" s="21"/>
      <c r="D100" s="21"/>
      <c r="E100" s="21"/>
      <c r="F100" s="21" t="str">
        <f>IF(Tabel20[[#This Row],[Company name:]]&lt;&gt;"",IF(OR(AND(B100=0,C100=0,OR(Information!B101="Finland",Information!B101="Iceland",Information!B101="Norway"),D100&gt;=1),AND(OR(B100=0,C100=0),OR(Information!B101="Denmark",Information!B101="Sweden"),OR(D100&gt;=1,E100&gt;=1))),"No","Yes"),"")</f>
        <v/>
      </c>
      <c r="G100" s="25"/>
      <c r="H100" s="25"/>
      <c r="I100" s="25"/>
      <c r="J100" s="25"/>
      <c r="K100" s="25"/>
      <c r="L100" s="25"/>
      <c r="M100" s="25"/>
      <c r="N100" s="25"/>
    </row>
    <row r="101" spans="1:14" hidden="1" outlineLevel="1" x14ac:dyDescent="0.25">
      <c r="A101" s="11"/>
      <c r="B101" s="20"/>
      <c r="C101" s="21"/>
      <c r="D101" s="21"/>
      <c r="E101" s="21"/>
      <c r="F101" s="21" t="str">
        <f>IF(Tabel20[[#This Row],[Company name:]]&lt;&gt;"",IF(OR(AND(B101=0,C101=0,OR(Information!B102="Finland",Information!B102="Iceland",Information!B102="Norway"),D101&gt;=1),AND(OR(B101=0,C101=0),OR(Information!B102="Denmark",Information!B102="Sweden"),OR(D101&gt;=1,E101&gt;=1))),"No","Yes"),"")</f>
        <v/>
      </c>
      <c r="G101" s="25"/>
      <c r="H101" s="25"/>
      <c r="I101" s="25"/>
      <c r="J101" s="25"/>
      <c r="K101" s="25"/>
      <c r="L101" s="25"/>
      <c r="M101" s="25"/>
      <c r="N101" s="25"/>
    </row>
    <row r="102" spans="1:14" hidden="1" outlineLevel="1" x14ac:dyDescent="0.25">
      <c r="A102" s="11"/>
      <c r="B102" s="20"/>
      <c r="C102" s="21"/>
      <c r="D102" s="21"/>
      <c r="E102" s="21"/>
      <c r="F102" s="21" t="str">
        <f>IF(Tabel20[[#This Row],[Company name:]]&lt;&gt;"",IF(OR(AND(B102=0,C102=0,OR(Information!B103="Finland",Information!B103="Iceland",Information!B103="Norway"),D102&gt;=1),AND(OR(B102=0,C102=0),OR(Information!B103="Denmark",Information!B103="Sweden"),OR(D102&gt;=1,E102&gt;=1))),"No","Yes"),"")</f>
        <v/>
      </c>
      <c r="G102" s="25"/>
      <c r="H102" s="25"/>
      <c r="I102" s="25"/>
      <c r="J102" s="25"/>
      <c r="K102" s="25"/>
      <c r="L102" s="25"/>
      <c r="M102" s="25"/>
      <c r="N102" s="25"/>
    </row>
    <row r="103" spans="1:14" hidden="1" outlineLevel="1" x14ac:dyDescent="0.25">
      <c r="A103" s="11"/>
      <c r="B103" s="20"/>
      <c r="C103" s="21"/>
      <c r="D103" s="21"/>
      <c r="E103" s="21"/>
      <c r="F103" s="21" t="str">
        <f>IF(Tabel20[[#This Row],[Company name:]]&lt;&gt;"",IF(OR(AND(B103=0,C103=0,OR(Information!B104="Finland",Information!B104="Iceland",Information!B104="Norway"),D103&gt;=1),AND(OR(B103=0,C103=0),OR(Information!B104="Denmark",Information!B104="Sweden"),OR(D103&gt;=1,E103&gt;=1))),"No","Yes"),"")</f>
        <v/>
      </c>
      <c r="G103" s="25"/>
      <c r="H103" s="25"/>
      <c r="I103" s="25"/>
      <c r="J103" s="25"/>
      <c r="K103" s="25"/>
      <c r="L103" s="25"/>
      <c r="M103" s="25"/>
      <c r="N103" s="25"/>
    </row>
    <row r="104" spans="1:14" hidden="1" outlineLevel="1" x14ac:dyDescent="0.25">
      <c r="A104" s="11"/>
      <c r="B104" s="20"/>
      <c r="C104" s="21"/>
      <c r="D104" s="21"/>
      <c r="E104" s="21"/>
      <c r="F104" s="21" t="str">
        <f>IF(Tabel20[[#This Row],[Company name:]]&lt;&gt;"",IF(OR(AND(B104=0,C104=0,OR(Information!B105="Finland",Information!B105="Iceland",Information!B105="Norway"),D104&gt;=1),AND(OR(B104=0,C104=0),OR(Information!B105="Denmark",Information!B105="Sweden"),OR(D104&gt;=1,E104&gt;=1))),"No","Yes"),"")</f>
        <v/>
      </c>
      <c r="G104" s="25"/>
      <c r="H104" s="25"/>
      <c r="I104" s="25"/>
      <c r="J104" s="25"/>
      <c r="K104" s="25"/>
      <c r="L104" s="25"/>
      <c r="M104" s="25"/>
      <c r="N104" s="25"/>
    </row>
    <row r="105" spans="1:14" hidden="1" outlineLevel="1" x14ac:dyDescent="0.25">
      <c r="A105" s="11"/>
      <c r="B105" s="20"/>
      <c r="C105" s="21"/>
      <c r="D105" s="21"/>
      <c r="E105" s="21"/>
      <c r="F105" s="21" t="str">
        <f>IF(Tabel20[[#This Row],[Company name:]]&lt;&gt;"",IF(OR(AND(B105=0,C105=0,OR(Information!B106="Finland",Information!B106="Iceland",Information!B106="Norway"),D105&gt;=1),AND(OR(B105=0,C105=0),OR(Information!B106="Denmark",Information!B106="Sweden"),OR(D105&gt;=1,E105&gt;=1))),"No","Yes"),"")</f>
        <v/>
      </c>
      <c r="G105" s="25"/>
      <c r="H105" s="25"/>
      <c r="I105" s="25"/>
      <c r="J105" s="25"/>
      <c r="K105" s="25"/>
      <c r="L105" s="25"/>
      <c r="M105" s="25"/>
      <c r="N105" s="25"/>
    </row>
    <row r="106" spans="1:14" hidden="1" outlineLevel="1" x14ac:dyDescent="0.25">
      <c r="A106" s="11"/>
      <c r="B106" s="20"/>
      <c r="C106" s="21"/>
      <c r="D106" s="21"/>
      <c r="E106" s="21"/>
      <c r="F106" s="21" t="str">
        <f>IF(Tabel20[[#This Row],[Company name:]]&lt;&gt;"",IF(OR(AND(B106=0,C106=0,OR(Information!B107="Finland",Information!B107="Iceland",Information!B107="Norway"),D106&gt;=1),AND(OR(B106=0,C106=0),OR(Information!B107="Denmark",Information!B107="Sweden"),OR(D106&gt;=1,E106&gt;=1))),"No","Yes"),"")</f>
        <v/>
      </c>
      <c r="G106" s="25"/>
      <c r="H106" s="25"/>
      <c r="I106" s="25"/>
      <c r="J106" s="25"/>
      <c r="K106" s="25"/>
      <c r="L106" s="25"/>
      <c r="M106" s="25"/>
      <c r="N106" s="25"/>
    </row>
    <row r="107" spans="1:14" collapsed="1" x14ac:dyDescent="0.25">
      <c r="A107" s="25"/>
      <c r="B107" s="25"/>
      <c r="C107" s="25"/>
      <c r="D107" s="25"/>
      <c r="E107" s="25"/>
      <c r="F107" s="25"/>
      <c r="G107" s="25"/>
      <c r="H107" s="25"/>
      <c r="I107" s="25"/>
      <c r="J107" s="25"/>
      <c r="K107" s="25"/>
      <c r="L107" s="25"/>
      <c r="M107" s="25"/>
      <c r="N107" s="25"/>
    </row>
    <row r="108" spans="1:14" hidden="1" x14ac:dyDescent="0.25">
      <c r="H108" s="25"/>
      <c r="I108" s="25"/>
      <c r="J108" s="25"/>
      <c r="K108" s="25"/>
      <c r="L108" s="25"/>
      <c r="M108" s="25"/>
      <c r="N108" s="25"/>
    </row>
  </sheetData>
  <sheetProtection sheet="1" objects="1" scenarios="1" formatRows="0"/>
  <protectedRanges>
    <protectedRange sqref="A7:F106" name="Område1"/>
  </protectedRanges>
  <mergeCells count="4">
    <mergeCell ref="H6:M6"/>
    <mergeCell ref="H7:M10"/>
    <mergeCell ref="H13:M16"/>
    <mergeCell ref="H12:M12"/>
  </mergeCells>
  <conditionalFormatting sqref="F7:F106">
    <cfRule type="containsText" dxfId="9" priority="1" operator="containsText" text="No">
      <formula>NOT(ISERROR(SEARCH("No",F7)))</formula>
    </cfRule>
    <cfRule type="containsText" dxfId="8" priority="2" operator="containsText" text="Yes">
      <formula>NOT(ISERROR(SEARCH("Yes",F7)))</formula>
    </cfRule>
  </conditionalFormatting>
  <pageMargins left="0.7" right="0.7" top="0.75" bottom="0.75" header="0.3" footer="0.3"/>
  <drawing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7B6C8B-DD1D-416C-8BBA-E4C31FB8724B}">
  <dimension ref="A1:G106"/>
  <sheetViews>
    <sheetView zoomScaleNormal="100" workbookViewId="0">
      <selection activeCell="F6" sqref="F6"/>
    </sheetView>
  </sheetViews>
  <sheetFormatPr defaultColWidth="0" defaultRowHeight="15" zeroHeight="1" outlineLevelRow="1" x14ac:dyDescent="0.25"/>
  <cols>
    <col min="1" max="1" width="26.5703125" style="8" customWidth="1"/>
    <col min="2" max="2" width="33.7109375" style="8" customWidth="1"/>
    <col min="3" max="3" width="27.85546875" style="8" customWidth="1"/>
    <col min="4" max="4" width="28.140625" style="8" bestFit="1" customWidth="1"/>
    <col min="5" max="5" width="30.28515625" style="8" bestFit="1" customWidth="1"/>
    <col min="6" max="6" width="23" style="8" customWidth="1"/>
    <col min="7" max="7" width="9.140625" style="8" customWidth="1"/>
    <col min="8" max="16384" width="9.140625" style="8" hidden="1"/>
  </cols>
  <sheetData>
    <row r="1" spans="1:7" customFormat="1" ht="18.75" x14ac:dyDescent="0.3">
      <c r="A1" s="7" t="s">
        <v>23</v>
      </c>
      <c r="B1" s="7"/>
      <c r="C1" s="8"/>
      <c r="D1" s="8"/>
      <c r="E1" s="8"/>
      <c r="F1" s="8"/>
      <c r="G1" s="8"/>
    </row>
    <row r="2" spans="1:7" customFormat="1" ht="15" customHeight="1" x14ac:dyDescent="0.3">
      <c r="A2" s="7"/>
      <c r="B2" s="7"/>
      <c r="C2" s="8"/>
      <c r="D2" s="8"/>
      <c r="E2" s="8"/>
      <c r="F2" s="8"/>
      <c r="G2" s="8"/>
    </row>
    <row r="3" spans="1:7" customFormat="1" ht="18.75" x14ac:dyDescent="0.3">
      <c r="A3" s="36" t="s">
        <v>24</v>
      </c>
      <c r="B3" s="7"/>
      <c r="C3" s="8"/>
      <c r="D3" s="8"/>
      <c r="E3" s="8"/>
      <c r="F3" s="8"/>
      <c r="G3" s="8"/>
    </row>
    <row r="4" spans="1:7" customFormat="1" ht="15" customHeight="1" x14ac:dyDescent="0.3">
      <c r="A4" s="7"/>
      <c r="B4" s="7"/>
      <c r="C4" s="8"/>
      <c r="D4" s="8"/>
      <c r="E4" s="8"/>
      <c r="F4" s="8"/>
      <c r="G4" s="8"/>
    </row>
    <row r="5" spans="1:7" customFormat="1" x14ac:dyDescent="0.25">
      <c r="A5" t="s">
        <v>25</v>
      </c>
      <c r="B5" t="s">
        <v>26</v>
      </c>
      <c r="C5" t="s">
        <v>27</v>
      </c>
      <c r="D5" t="s">
        <v>28</v>
      </c>
      <c r="E5" t="s">
        <v>29</v>
      </c>
      <c r="F5" t="s">
        <v>30</v>
      </c>
      <c r="G5" s="8"/>
    </row>
    <row r="6" spans="1:7" customFormat="1" x14ac:dyDescent="0.25">
      <c r="A6" s="11"/>
      <c r="B6" s="11"/>
      <c r="C6" s="11"/>
      <c r="D6" s="11"/>
      <c r="E6" s="11"/>
      <c r="F6" s="11" t="str">
        <f>IF(OR(Table1[[#This Row],[Material]]="Nordic Swan Ecolabelled cups",Table1[[#This Row],[Material]]="Nordic Swan Ecolabelled tableware"),"Please enter NSE licence number","")</f>
        <v/>
      </c>
      <c r="G6" s="8"/>
    </row>
    <row r="7" spans="1:7" customFormat="1" x14ac:dyDescent="0.25">
      <c r="A7" s="11"/>
      <c r="B7" s="11"/>
      <c r="C7" s="11"/>
      <c r="D7" s="11"/>
      <c r="E7" s="11" t="str">
        <f>IF(Table1[[#This Row],[Beverages or food]]&lt;&gt;"","Please select a material","")</f>
        <v/>
      </c>
      <c r="F7" s="11" t="str">
        <f>IF(OR(Table1[[#This Row],[Material]]="Nordic Swan Ecolabelled cups",Table1[[#This Row],[Material]]="Nordic Swan Ecolabelled tableware"),"Please enter NSE licence number","")</f>
        <v/>
      </c>
      <c r="G7" s="8"/>
    </row>
    <row r="8" spans="1:7" customFormat="1" x14ac:dyDescent="0.25">
      <c r="A8" s="11"/>
      <c r="B8" s="11"/>
      <c r="C8" s="11"/>
      <c r="D8" s="11" t="str">
        <f>IF(Table1[[#This Row],[Product Name]]&lt;&gt;"","Please select beverage or food","")</f>
        <v/>
      </c>
      <c r="E8" s="11" t="str">
        <f>IF(Table1[[#This Row],[Beverages or food]]&lt;&gt;"","Please select a material","")</f>
        <v/>
      </c>
      <c r="F8" s="11" t="str">
        <f>IF(OR(Table1[[#This Row],[Material]]="Nordic Swan Ecolabelled cups",Table1[[#This Row],[Material]]="Nordic Swan Ecolabelled tableware"),"Please enter NSE licence number","")</f>
        <v/>
      </c>
      <c r="G8" s="8"/>
    </row>
    <row r="9" spans="1:7" customFormat="1" x14ac:dyDescent="0.25">
      <c r="A9" s="11"/>
      <c r="B9" s="11"/>
      <c r="C9" s="11"/>
      <c r="D9" s="11" t="str">
        <f>IF(Table1[[#This Row],[Product Name]]&lt;&gt;"","Please select beverage or food","")</f>
        <v/>
      </c>
      <c r="E9" s="11" t="str">
        <f>IF(Table1[[#This Row],[Beverages or food]]&lt;&gt;"","Please select a material","")</f>
        <v/>
      </c>
      <c r="F9" s="11" t="str">
        <f>IF(OR(Table1[[#This Row],[Material]]="Nordic Swan Ecolabelled cups",Table1[[#This Row],[Material]]="Nordic Swan Ecolabelled tableware"),"Please enter NSE licence number","")</f>
        <v/>
      </c>
      <c r="G9" s="8"/>
    </row>
    <row r="10" spans="1:7" customFormat="1" x14ac:dyDescent="0.25">
      <c r="A10" s="11"/>
      <c r="B10" s="11"/>
      <c r="C10" s="11"/>
      <c r="D10" s="11" t="str">
        <f>IF(Table1[[#This Row],[Product Name]]&lt;&gt;"","Please select beverage or food","")</f>
        <v/>
      </c>
      <c r="E10" s="11" t="str">
        <f>IF(Table1[[#This Row],[Beverages or food]]&lt;&gt;"","Please select a material","")</f>
        <v/>
      </c>
      <c r="F10" s="11" t="str">
        <f>IF(OR(Table1[[#This Row],[Material]]="Nordic Swan Ecolabelled cups",Table1[[#This Row],[Material]]="Nordic Swan Ecolabelled tableware"),"Please enter NSE licence number","")</f>
        <v/>
      </c>
      <c r="G10" s="8"/>
    </row>
    <row r="11" spans="1:7" customFormat="1" x14ac:dyDescent="0.25">
      <c r="A11" s="11"/>
      <c r="B11" s="11"/>
      <c r="C11" s="11"/>
      <c r="D11" s="11" t="str">
        <f>IF(Table1[[#This Row],[Product Name]]&lt;&gt;"","Please select beverage or food","")</f>
        <v/>
      </c>
      <c r="E11" s="11" t="str">
        <f>IF(Table1[[#This Row],[Beverages or food]]&lt;&gt;"","Please select a material","")</f>
        <v/>
      </c>
      <c r="F11" s="11" t="str">
        <f>IF(OR(Table1[[#This Row],[Material]]="Nordic Swan Ecolabelled cups",Table1[[#This Row],[Material]]="Nordic Swan Ecolabelled tableware"),"Please enter NSE licence number","")</f>
        <v/>
      </c>
      <c r="G11" s="8"/>
    </row>
    <row r="12" spans="1:7" customFormat="1" x14ac:dyDescent="0.25">
      <c r="A12" s="11"/>
      <c r="B12" s="11"/>
      <c r="C12" s="11"/>
      <c r="D12" s="11" t="str">
        <f>IF(Table1[[#This Row],[Product Name]]&lt;&gt;"","Please select beverage or food","")</f>
        <v/>
      </c>
      <c r="E12" s="11" t="str">
        <f>IF(Table1[[#This Row],[Beverages or food]]&lt;&gt;"","Please select a material","")</f>
        <v/>
      </c>
      <c r="F12" s="11" t="str">
        <f>IF(OR(Table1[[#This Row],[Material]]="Nordic Swan Ecolabelled cups",Table1[[#This Row],[Material]]="Nordic Swan Ecolabelled tableware"),"Please enter NSE licence number","")</f>
        <v/>
      </c>
      <c r="G12" s="8"/>
    </row>
    <row r="13" spans="1:7" customFormat="1" x14ac:dyDescent="0.25">
      <c r="A13" s="11"/>
      <c r="B13" s="11"/>
      <c r="C13" s="11"/>
      <c r="D13" s="11" t="str">
        <f>IF(Table1[[#This Row],[Product Name]]&lt;&gt;"","Please select beverage or food","")</f>
        <v/>
      </c>
      <c r="E13" s="11" t="str">
        <f>IF(Table1[[#This Row],[Beverages or food]]&lt;&gt;"","Please select a material","")</f>
        <v/>
      </c>
      <c r="F13" s="11" t="str">
        <f>IF(OR(Table1[[#This Row],[Material]]="Nordic Swan Ecolabelled cups",Table1[[#This Row],[Material]]="Nordic Swan Ecolabelled tableware"),"Please enter NSE licence number","")</f>
        <v/>
      </c>
      <c r="G13" s="8"/>
    </row>
    <row r="14" spans="1:7" customFormat="1" x14ac:dyDescent="0.25">
      <c r="A14" s="11"/>
      <c r="B14" s="11"/>
      <c r="C14" s="11"/>
      <c r="D14" s="11" t="str">
        <f>IF(Table1[[#This Row],[Product Name]]&lt;&gt;"","Please select beverage or food","")</f>
        <v/>
      </c>
      <c r="E14" s="11" t="str">
        <f>IF(Table1[[#This Row],[Beverages or food]]&lt;&gt;"","Please select a material","")</f>
        <v/>
      </c>
      <c r="F14" s="11" t="str">
        <f>IF(OR(Table1[[#This Row],[Material]]="Nordic Swan Ecolabelled cups",Table1[[#This Row],[Material]]="Nordic Swan Ecolabelled tableware"),"Please enter NSE licence number","")</f>
        <v/>
      </c>
      <c r="G14" s="8"/>
    </row>
    <row r="15" spans="1:7" customFormat="1" x14ac:dyDescent="0.25">
      <c r="A15" s="11"/>
      <c r="B15" s="11"/>
      <c r="C15" s="11"/>
      <c r="D15" s="11" t="str">
        <f>IF(Table1[[#This Row],[Product Name]]&lt;&gt;"","Please select beverage or food","")</f>
        <v/>
      </c>
      <c r="E15" s="11" t="str">
        <f>IF(Table1[[#This Row],[Beverages or food]]&lt;&gt;"","Please select a material","")</f>
        <v/>
      </c>
      <c r="F15" s="11" t="str">
        <f>IF(OR(Table1[[#This Row],[Material]]="Nordic Swan Ecolabelled cups",Table1[[#This Row],[Material]]="Nordic Swan Ecolabelled tableware"),"Please enter NSE licence number","")</f>
        <v/>
      </c>
      <c r="G15" s="8"/>
    </row>
    <row r="16" spans="1:7" customFormat="1" x14ac:dyDescent="0.25">
      <c r="A16" s="11"/>
      <c r="B16" s="11"/>
      <c r="C16" s="11"/>
      <c r="D16" s="11" t="str">
        <f>IF(Table1[[#This Row],[Product Name]]&lt;&gt;"","Please select beverage or food","")</f>
        <v/>
      </c>
      <c r="E16" s="11" t="str">
        <f>IF(Table1[[#This Row],[Beverages or food]]&lt;&gt;"","Please select a material","")</f>
        <v/>
      </c>
      <c r="F16" s="11" t="str">
        <f>IF(OR(Table1[[#This Row],[Material]]="Nordic Swan Ecolabelled cups",Table1[[#This Row],[Material]]="Nordic Swan Ecolabelled tableware"),"Please enter NSE licence number","")</f>
        <v/>
      </c>
      <c r="G16" s="8"/>
    </row>
    <row r="17" spans="1:7" customFormat="1" x14ac:dyDescent="0.25">
      <c r="A17" s="11"/>
      <c r="B17" s="11"/>
      <c r="C17" s="11"/>
      <c r="D17" s="11" t="str">
        <f>IF(Table1[[#This Row],[Product Name]]&lt;&gt;"","Please select beverage or food","")</f>
        <v/>
      </c>
      <c r="E17" s="11" t="str">
        <f>IF(Table1[[#This Row],[Beverages or food]]&lt;&gt;"","Please select a material","")</f>
        <v/>
      </c>
      <c r="F17" s="11" t="str">
        <f>IF(OR(Table1[[#This Row],[Material]]="Nordic Swan Ecolabelled cups",Table1[[#This Row],[Material]]="Nordic Swan Ecolabelled tableware"),"Please enter NSE licence number","")</f>
        <v/>
      </c>
      <c r="G17" s="8"/>
    </row>
    <row r="18" spans="1:7" customFormat="1" x14ac:dyDescent="0.25">
      <c r="A18" s="11"/>
      <c r="B18" s="11"/>
      <c r="C18" s="11"/>
      <c r="D18" s="11"/>
      <c r="E18" s="11" t="str">
        <f>IF(Table1[[#This Row],[Beverages or food]]&lt;&gt;"","Please select a material","")</f>
        <v/>
      </c>
      <c r="F18" s="11" t="str">
        <f>IF(OR(Table1[[#This Row],[Material]]="Nordic Swan Ecolabelled cups",Table1[[#This Row],[Material]]="Nordic Swan Ecolabelled tableware"),"Please enter NSE licence number","")</f>
        <v/>
      </c>
      <c r="G18" s="8"/>
    </row>
    <row r="19" spans="1:7" customFormat="1" x14ac:dyDescent="0.25">
      <c r="A19" s="11"/>
      <c r="B19" s="11"/>
      <c r="C19" s="11"/>
      <c r="D19" s="11" t="str">
        <f>IF(Table1[[#This Row],[Product Name]]&lt;&gt;"","Please select beverage or food","")</f>
        <v/>
      </c>
      <c r="E19" s="11" t="str">
        <f>IF(Table1[[#This Row],[Beverages or food]]&lt;&gt;"","Please select a material","")</f>
        <v/>
      </c>
      <c r="F19" s="11" t="str">
        <f>IF(OR(Table1[[#This Row],[Material]]="Nordic Swan Ecolabelled cups",Table1[[#This Row],[Material]]="Nordic Swan Ecolabelled tableware"),"Please enter NSE licence number","")</f>
        <v/>
      </c>
      <c r="G19" s="8"/>
    </row>
    <row r="20" spans="1:7" customFormat="1" x14ac:dyDescent="0.25">
      <c r="A20" s="11"/>
      <c r="B20" s="11"/>
      <c r="C20" s="11"/>
      <c r="D20" s="11" t="str">
        <f>IF(Table1[[#This Row],[Product Name]]&lt;&gt;"","Please select beverage or food","")</f>
        <v/>
      </c>
      <c r="E20" s="11" t="str">
        <f>IF(Table1[[#This Row],[Beverages or food]]&lt;&gt;"","Please select a material","")</f>
        <v/>
      </c>
      <c r="F20" s="11" t="str">
        <f>IF(OR(Table1[[#This Row],[Material]]="Nordic Swan Ecolabelled cups",Table1[[#This Row],[Material]]="Nordic Swan Ecolabelled tableware"),"Please enter NSE licence number","")</f>
        <v/>
      </c>
      <c r="G20" s="8"/>
    </row>
    <row r="21" spans="1:7" customFormat="1" x14ac:dyDescent="0.25">
      <c r="A21" s="11"/>
      <c r="B21" s="11"/>
      <c r="C21" s="11"/>
      <c r="D21" s="11" t="str">
        <f>IF(Table1[[#This Row],[Product Name]]&lt;&gt;"","Please select beverage or food","")</f>
        <v/>
      </c>
      <c r="E21" s="11" t="str">
        <f>IF(Table1[[#This Row],[Beverages or food]]&lt;&gt;"","Please select a material","")</f>
        <v/>
      </c>
      <c r="F21" s="11" t="str">
        <f>IF(OR(Table1[[#This Row],[Material]]="Nordic Swan Ecolabelled cups",Table1[[#This Row],[Material]]="Nordic Swan Ecolabelled tableware"),"Please enter NSE licence number","")</f>
        <v/>
      </c>
      <c r="G21" s="8"/>
    </row>
    <row r="22" spans="1:7" customFormat="1" x14ac:dyDescent="0.25">
      <c r="A22" s="11"/>
      <c r="B22" s="11"/>
      <c r="C22" s="11"/>
      <c r="D22" s="11" t="str">
        <f>IF(Table1[[#This Row],[Product Name]]&lt;&gt;"","Please select beverage or food","")</f>
        <v/>
      </c>
      <c r="E22" s="11" t="str">
        <f>IF(Table1[[#This Row],[Beverages or food]]&lt;&gt;"","Please select a material","")</f>
        <v/>
      </c>
      <c r="F22" s="11" t="str">
        <f>IF(OR(Table1[[#This Row],[Material]]="Nordic Swan Ecolabelled cups",Table1[[#This Row],[Material]]="Nordic Swan Ecolabelled tableware"),"Please enter NSE licence number","")</f>
        <v/>
      </c>
      <c r="G22" s="8"/>
    </row>
    <row r="23" spans="1:7" customFormat="1" x14ac:dyDescent="0.25">
      <c r="A23" s="11"/>
      <c r="B23" s="11"/>
      <c r="C23" s="11"/>
      <c r="D23" s="11" t="str">
        <f>IF(Table1[[#This Row],[Product Name]]&lt;&gt;"","Please select beverage or food","")</f>
        <v/>
      </c>
      <c r="E23" s="11" t="str">
        <f>IF(Table1[[#This Row],[Beverages or food]]&lt;&gt;"","Please select a material","")</f>
        <v/>
      </c>
      <c r="F23" s="11" t="str">
        <f>IF(OR(Table1[[#This Row],[Material]]="Nordic Swan Ecolabelled cups",Table1[[#This Row],[Material]]="Nordic Swan Ecolabelled tableware"),"Please enter NSE licence number","")</f>
        <v/>
      </c>
      <c r="G23" s="8"/>
    </row>
    <row r="24" spans="1:7" customFormat="1" x14ac:dyDescent="0.25">
      <c r="A24" s="11"/>
      <c r="B24" s="11"/>
      <c r="C24" s="11"/>
      <c r="D24" s="11" t="str">
        <f>IF(Table1[[#This Row],[Product Name]]&lt;&gt;"","Please select beverage or food","")</f>
        <v/>
      </c>
      <c r="E24" s="11" t="str">
        <f>IF(Table1[[#This Row],[Beverages or food]]&lt;&gt;"","Please select a material","")</f>
        <v/>
      </c>
      <c r="F24" s="11" t="str">
        <f>IF(OR(Table1[[#This Row],[Material]]="Nordic Swan Ecolabelled cups",Table1[[#This Row],[Material]]="Nordic Swan Ecolabelled tableware"),"Please enter NSE licence number","")</f>
        <v/>
      </c>
      <c r="G24" s="8"/>
    </row>
    <row r="25" spans="1:7" customFormat="1" x14ac:dyDescent="0.25">
      <c r="A25" s="11"/>
      <c r="B25" s="11"/>
      <c r="C25" s="11"/>
      <c r="D25" s="11" t="str">
        <f>IF(Table1[[#This Row],[Product Name]]&lt;&gt;"","Please select beverage or food","")</f>
        <v/>
      </c>
      <c r="E25" s="11" t="str">
        <f>IF(Table1[[#This Row],[Beverages or food]]&lt;&gt;"","Please select a material","")</f>
        <v/>
      </c>
      <c r="F25" s="11" t="str">
        <f>IF(OR(Table1[[#This Row],[Material]]="Nordic Swan Ecolabelled cups",Table1[[#This Row],[Material]]="Nordic Swan Ecolabelled tableware"),"Please enter NSE licence number","")</f>
        <v/>
      </c>
      <c r="G25" s="8"/>
    </row>
    <row r="26" spans="1:7" customFormat="1" x14ac:dyDescent="0.25">
      <c r="A26" s="11"/>
      <c r="B26" s="11"/>
      <c r="C26" s="11"/>
      <c r="D26" s="11" t="str">
        <f>IF(Table1[[#This Row],[Product Name]]&lt;&gt;"","Please select beverage or food","")</f>
        <v/>
      </c>
      <c r="E26" s="11" t="str">
        <f>IF(Table1[[#This Row],[Beverages or food]]&lt;&gt;"","Please select a material","")</f>
        <v/>
      </c>
      <c r="F26" s="11" t="str">
        <f>IF(OR(Table1[[#This Row],[Material]]="Nordic Swan Ecolabelled cups",Table1[[#This Row],[Material]]="Nordic Swan Ecolabelled tableware"),"Please enter NSE licence number","")</f>
        <v/>
      </c>
      <c r="G26" s="8"/>
    </row>
    <row r="27" spans="1:7" customFormat="1" x14ac:dyDescent="0.25">
      <c r="A27" s="11"/>
      <c r="B27" s="11"/>
      <c r="C27" s="11"/>
      <c r="D27" s="11" t="str">
        <f>IF(Table1[[#This Row],[Product Name]]&lt;&gt;"","Please select beverage or food","")</f>
        <v/>
      </c>
      <c r="E27" s="11" t="str">
        <f>IF(Table1[[#This Row],[Beverages or food]]&lt;&gt;"","Please select a material","")</f>
        <v/>
      </c>
      <c r="F27" s="11" t="str">
        <f>IF(OR(Table1[[#This Row],[Material]]="Nordic Swan Ecolabelled cups",Table1[[#This Row],[Material]]="Nordic Swan Ecolabelled tableware"),"Please enter NSE licence number","")</f>
        <v/>
      </c>
      <c r="G27" s="8"/>
    </row>
    <row r="28" spans="1:7" customFormat="1" x14ac:dyDescent="0.25">
      <c r="A28" s="11"/>
      <c r="B28" s="11"/>
      <c r="C28" s="11"/>
      <c r="D28" s="11" t="str">
        <f>IF(Table1[[#This Row],[Product Name]]&lt;&gt;"","Please select beverage or food","")</f>
        <v/>
      </c>
      <c r="E28" s="11" t="str">
        <f>IF(Table1[[#This Row],[Beverages or food]]&lt;&gt;"","Please select a material","")</f>
        <v/>
      </c>
      <c r="F28" s="11" t="str">
        <f>IF(OR(Table1[[#This Row],[Material]]="Nordic Swan Ecolabelled cups",Table1[[#This Row],[Material]]="Nordic Swan Ecolabelled tableware"),"Please enter NSE licence number","")</f>
        <v/>
      </c>
      <c r="G28" s="8"/>
    </row>
    <row r="29" spans="1:7" customFormat="1" x14ac:dyDescent="0.25">
      <c r="A29" s="11"/>
      <c r="B29" s="11"/>
      <c r="C29" s="11"/>
      <c r="D29" s="11" t="str">
        <f>IF(Table1[[#This Row],[Product Name]]&lt;&gt;"","Please select beverage or food","")</f>
        <v/>
      </c>
      <c r="E29" s="11" t="str">
        <f>IF(Table1[[#This Row],[Beverages or food]]&lt;&gt;"","Please select a material","")</f>
        <v/>
      </c>
      <c r="F29" s="11" t="str">
        <f>IF(OR(Table1[[#This Row],[Material]]="Nordic Swan Ecolabelled cups",Table1[[#This Row],[Material]]="Nordic Swan Ecolabelled tableware"),"Please enter NSE licence number","")</f>
        <v/>
      </c>
      <c r="G29" s="8"/>
    </row>
    <row r="30" spans="1:7" customFormat="1" x14ac:dyDescent="0.25">
      <c r="A30" s="11"/>
      <c r="B30" s="11"/>
      <c r="C30" s="11"/>
      <c r="D30" s="11" t="str">
        <f>IF(Table1[[#This Row],[Product Name]]&lt;&gt;"","Please select beverage or food","")</f>
        <v/>
      </c>
      <c r="E30" s="11" t="str">
        <f>IF(Table1[[#This Row],[Beverages or food]]&lt;&gt;"","Please select a material","")</f>
        <v/>
      </c>
      <c r="F30" s="11" t="str">
        <f>IF(OR(Table1[[#This Row],[Material]]="Nordic Swan Ecolabelled cups",Table1[[#This Row],[Material]]="Nordic Swan Ecolabelled tableware"),"Please enter NSE licence number","")</f>
        <v/>
      </c>
      <c r="G30" s="8"/>
    </row>
    <row r="31" spans="1:7" customFormat="1" x14ac:dyDescent="0.25">
      <c r="A31" s="11"/>
      <c r="B31" s="11"/>
      <c r="C31" s="11"/>
      <c r="D31" s="11"/>
      <c r="E31" s="11"/>
      <c r="F31" s="11" t="str">
        <f>IF(OR(Table1[[#This Row],[Material]]="Nordic Swan Ecolabelled cups",Table1[[#This Row],[Material]]="Nordic Swan Ecolabelled tableware"),"Please enter NSE licence number","")</f>
        <v/>
      </c>
      <c r="G31" s="8"/>
    </row>
    <row r="32" spans="1:7" customFormat="1" x14ac:dyDescent="0.25">
      <c r="A32" s="11"/>
      <c r="B32" s="11"/>
      <c r="C32" s="11"/>
      <c r="D32" s="11" t="str">
        <f>IF(Table1[[#This Row],[Product Name]]&lt;&gt;"","Please select beverage or food","")</f>
        <v/>
      </c>
      <c r="E32" s="11" t="str">
        <f>IF(Table1[[#This Row],[Beverages or food]]&lt;&gt;"","Please select a material","")</f>
        <v/>
      </c>
      <c r="F32" s="11" t="str">
        <f>IF(OR(Table1[[#This Row],[Material]]="Nordic Swan Ecolabelled cups",Table1[[#This Row],[Material]]="Nordic Swan Ecolabelled tableware"),"Please enter NSE licence number","")</f>
        <v/>
      </c>
      <c r="G32" s="8"/>
    </row>
    <row r="33" spans="1:7" customFormat="1" x14ac:dyDescent="0.25">
      <c r="A33" s="11"/>
      <c r="B33" s="11"/>
      <c r="C33" s="11"/>
      <c r="D33" s="11" t="str">
        <f>IF(Table1[[#This Row],[Product Name]]&lt;&gt;"","Please select beverage or food","")</f>
        <v/>
      </c>
      <c r="E33" s="11" t="str">
        <f>IF(Table1[[#This Row],[Beverages or food]]&lt;&gt;"","Please select a material","")</f>
        <v/>
      </c>
      <c r="F33" s="11" t="str">
        <f>IF(OR(Table1[[#This Row],[Material]]="Nordic Swan Ecolabelled cups",Table1[[#This Row],[Material]]="Nordic Swan Ecolabelled tableware"),"Please enter NSE licence number","")</f>
        <v/>
      </c>
      <c r="G33" s="8"/>
    </row>
    <row r="34" spans="1:7" customFormat="1" x14ac:dyDescent="0.25">
      <c r="A34" s="11"/>
      <c r="B34" s="11"/>
      <c r="C34" s="11"/>
      <c r="D34" s="11" t="str">
        <f>IF(Table1[[#This Row],[Product Name]]&lt;&gt;"","Please select beverage or food","")</f>
        <v/>
      </c>
      <c r="E34" s="11" t="str">
        <f>IF(Table1[[#This Row],[Beverages or food]]&lt;&gt;"","Please select a material","")</f>
        <v/>
      </c>
      <c r="F34" s="11" t="str">
        <f>IF(OR(Table1[[#This Row],[Material]]="Nordic Swan Ecolabelled cups",Table1[[#This Row],[Material]]="Nordic Swan Ecolabelled tableware"),"Please enter NSE licence number","")</f>
        <v/>
      </c>
      <c r="G34" s="8"/>
    </row>
    <row r="35" spans="1:7" customFormat="1" x14ac:dyDescent="0.25">
      <c r="A35" s="11"/>
      <c r="B35" s="11"/>
      <c r="C35" s="11"/>
      <c r="D35" s="11" t="str">
        <f>IF(Table1[[#This Row],[Product Name]]&lt;&gt;"","Please select beverage or food","")</f>
        <v/>
      </c>
      <c r="E35" s="11" t="str">
        <f>IF(Table1[[#This Row],[Beverages or food]]&lt;&gt;"","Please select a material","")</f>
        <v/>
      </c>
      <c r="F35" s="11" t="str">
        <f>IF(OR(Table1[[#This Row],[Material]]="Nordic Swan Ecolabelled cups",Table1[[#This Row],[Material]]="Nordic Swan Ecolabelled tableware"),"Please enter NSE licence number","")</f>
        <v/>
      </c>
      <c r="G35" s="8"/>
    </row>
    <row r="36" spans="1:7" customFormat="1" x14ac:dyDescent="0.25">
      <c r="A36" s="11"/>
      <c r="B36" s="11"/>
      <c r="C36" s="11"/>
      <c r="D36" s="11" t="str">
        <f>IF(Table1[[#This Row],[Product Name]]&lt;&gt;"","Please select beverage or food","")</f>
        <v/>
      </c>
      <c r="E36" s="11" t="str">
        <f>IF(Table1[[#This Row],[Beverages or food]]&lt;&gt;"","Please select a material","")</f>
        <v/>
      </c>
      <c r="F36" s="11" t="str">
        <f>IF(OR(Table1[[#This Row],[Material]]="Nordic Swan Ecolabelled cups",Table1[[#This Row],[Material]]="Nordic Swan Ecolabelled tableware"),"Please enter NSE licence number","")</f>
        <v/>
      </c>
      <c r="G36" s="8"/>
    </row>
    <row r="37" spans="1:7" customFormat="1" x14ac:dyDescent="0.25">
      <c r="A37" s="11"/>
      <c r="B37" s="11"/>
      <c r="C37" s="11"/>
      <c r="D37" s="11" t="str">
        <f>IF(Table1[[#This Row],[Product Name]]&lt;&gt;"","Please select beverage or food","")</f>
        <v/>
      </c>
      <c r="E37" s="11" t="str">
        <f>IF(Table1[[#This Row],[Beverages or food]]&lt;&gt;"","Please select a material","")</f>
        <v/>
      </c>
      <c r="F37" s="11" t="str">
        <f>IF(OR(Table1[[#This Row],[Material]]="Nordic Swan Ecolabelled cups",Table1[[#This Row],[Material]]="Nordic Swan Ecolabelled tableware"),"Please enter NSE licence number","")</f>
        <v/>
      </c>
      <c r="G37" s="8"/>
    </row>
    <row r="38" spans="1:7" customFormat="1" x14ac:dyDescent="0.25">
      <c r="A38" s="11"/>
      <c r="B38" s="11"/>
      <c r="C38" s="11"/>
      <c r="D38" s="11" t="str">
        <f>IF(Table1[[#This Row],[Product Name]]&lt;&gt;"","Please select beverage or food","")</f>
        <v/>
      </c>
      <c r="E38" s="11" t="str">
        <f>IF(Table1[[#This Row],[Beverages or food]]&lt;&gt;"","Please select a material","")</f>
        <v/>
      </c>
      <c r="F38" s="11" t="str">
        <f>IF(OR(Table1[[#This Row],[Material]]="Nordic Swan Ecolabelled cups",Table1[[#This Row],[Material]]="Nordic Swan Ecolabelled tableware"),"Please enter NSE licence number","")</f>
        <v/>
      </c>
      <c r="G38" s="8"/>
    </row>
    <row r="39" spans="1:7" customFormat="1" x14ac:dyDescent="0.25">
      <c r="A39" s="11"/>
      <c r="B39" s="11"/>
      <c r="C39" s="11"/>
      <c r="D39" s="11" t="str">
        <f>IF(Table1[[#This Row],[Product Name]]&lt;&gt;"","Please select beverage or food","")</f>
        <v/>
      </c>
      <c r="E39" s="11" t="str">
        <f>IF(Table1[[#This Row],[Beverages or food]]&lt;&gt;"","Please select a material","")</f>
        <v/>
      </c>
      <c r="F39" s="11" t="str">
        <f>IF(OR(Table1[[#This Row],[Material]]="Nordic Swan Ecolabelled cups",Table1[[#This Row],[Material]]="Nordic Swan Ecolabelled tableware"),"Please enter NSE licence number","")</f>
        <v/>
      </c>
      <c r="G39" s="8"/>
    </row>
    <row r="40" spans="1:7" customFormat="1" x14ac:dyDescent="0.25">
      <c r="A40" s="11"/>
      <c r="B40" s="11"/>
      <c r="C40" s="11"/>
      <c r="D40" s="11" t="str">
        <f>IF(Table1[[#This Row],[Product Name]]&lt;&gt;"","Please select beverage or food","")</f>
        <v/>
      </c>
      <c r="E40" s="11" t="str">
        <f>IF(Table1[[#This Row],[Beverages or food]]&lt;&gt;"","Please select a material","")</f>
        <v/>
      </c>
      <c r="F40" s="11" t="str">
        <f>IF(OR(Table1[[#This Row],[Material]]="Nordic Swan Ecolabelled cups",Table1[[#This Row],[Material]]="Nordic Swan Ecolabelled tableware"),"Please enter NSE licence number","")</f>
        <v/>
      </c>
      <c r="G40" s="8"/>
    </row>
    <row r="41" spans="1:7" customFormat="1" x14ac:dyDescent="0.25">
      <c r="A41" s="11"/>
      <c r="B41" s="11"/>
      <c r="C41" s="11"/>
      <c r="D41" s="11" t="str">
        <f>IF(Table1[[#This Row],[Product Name]]&lt;&gt;"","Please select beverage or food","")</f>
        <v/>
      </c>
      <c r="E41" s="11" t="str">
        <f>IF(Table1[[#This Row],[Beverages or food]]&lt;&gt;"","Please select a material","")</f>
        <v/>
      </c>
      <c r="F41" s="11" t="str">
        <f>IF(OR(Table1[[#This Row],[Material]]="Nordic Swan Ecolabelled cups",Table1[[#This Row],[Material]]="Nordic Swan Ecolabelled tableware"),"Please enter NSE licence number","")</f>
        <v/>
      </c>
      <c r="G41" s="8"/>
    </row>
    <row r="42" spans="1:7" customFormat="1" x14ac:dyDescent="0.25">
      <c r="A42" s="11"/>
      <c r="B42" s="11"/>
      <c r="C42" s="11"/>
      <c r="D42" s="11" t="str">
        <f>IF(Table1[[#This Row],[Product Name]]&lt;&gt;"","Please select beverage or food","")</f>
        <v/>
      </c>
      <c r="E42" s="11" t="str">
        <f>IF(Table1[[#This Row],[Beverages or food]]&lt;&gt;"","Please select a material","")</f>
        <v/>
      </c>
      <c r="F42" s="11" t="str">
        <f>IF(OR(Table1[[#This Row],[Material]]="Nordic Swan Ecolabelled cups",Table1[[#This Row],[Material]]="Nordic Swan Ecolabelled tableware"),"Please enter NSE licence number","")</f>
        <v/>
      </c>
      <c r="G42" s="8"/>
    </row>
    <row r="43" spans="1:7" customFormat="1" x14ac:dyDescent="0.25">
      <c r="A43" s="11"/>
      <c r="B43" s="11"/>
      <c r="C43" s="11"/>
      <c r="D43" s="11" t="str">
        <f>IF(Table1[[#This Row],[Product Name]]&lt;&gt;"","Please select beverage or food","")</f>
        <v/>
      </c>
      <c r="E43" s="11" t="str">
        <f>IF(Table1[[#This Row],[Beverages or food]]&lt;&gt;"","Please select a material","")</f>
        <v/>
      </c>
      <c r="F43" s="11" t="str">
        <f>IF(OR(Table1[[#This Row],[Material]]="Nordic Swan Ecolabelled cups",Table1[[#This Row],[Material]]="Nordic Swan Ecolabelled tableware"),"Please enter NSE licence number","")</f>
        <v/>
      </c>
      <c r="G43" s="8"/>
    </row>
    <row r="44" spans="1:7" customFormat="1" x14ac:dyDescent="0.25">
      <c r="A44" s="11"/>
      <c r="B44" s="11"/>
      <c r="C44" s="11"/>
      <c r="D44" s="11" t="str">
        <f>IF(Table1[[#This Row],[Product Name]]&lt;&gt;"","Please select beverage or food","")</f>
        <v/>
      </c>
      <c r="E44" s="11" t="str">
        <f>IF(Table1[[#This Row],[Beverages or food]]&lt;&gt;"","Please select a material","")</f>
        <v/>
      </c>
      <c r="F44" s="11" t="str">
        <f>IF(OR(Table1[[#This Row],[Material]]="Nordic Swan Ecolabelled cups",Table1[[#This Row],[Material]]="Nordic Swan Ecolabelled tableware"),"Please enter NSE licence number","")</f>
        <v/>
      </c>
      <c r="G44" s="8"/>
    </row>
    <row r="45" spans="1:7" customFormat="1" x14ac:dyDescent="0.25">
      <c r="A45" s="11"/>
      <c r="B45" s="11"/>
      <c r="C45" s="11"/>
      <c r="D45" s="11" t="str">
        <f>IF(Table1[[#This Row],[Product Name]]&lt;&gt;"","Please select beverage or food","")</f>
        <v/>
      </c>
      <c r="E45" s="11" t="str">
        <f>IF(Table1[[#This Row],[Beverages or food]]&lt;&gt;"","Please select a material","")</f>
        <v/>
      </c>
      <c r="F45" s="11" t="str">
        <f>IF(OR(Table1[[#This Row],[Material]]="Nordic Swan Ecolabelled cups",Table1[[#This Row],[Material]]="Nordic Swan Ecolabelled tableware"),"Please enter NSE licence number","")</f>
        <v/>
      </c>
      <c r="G45" s="8"/>
    </row>
    <row r="46" spans="1:7" customFormat="1" hidden="1" outlineLevel="1" x14ac:dyDescent="0.25">
      <c r="A46" s="11"/>
      <c r="B46" s="11"/>
      <c r="C46" s="11"/>
      <c r="D46" s="11" t="str">
        <f>IF(Table1[[#This Row],[Product Name]]&lt;&gt;"","Please select beverage or food","")</f>
        <v/>
      </c>
      <c r="E46" s="11" t="str">
        <f>IF(Table1[[#This Row],[Beverages or food]]&lt;&gt;"","Please select a material","")</f>
        <v/>
      </c>
      <c r="F46" s="11" t="str">
        <f>IF(OR(Table1[[#This Row],[Material]]="Nordic Swan Ecolabelled cups",Table1[[#This Row],[Material]]="Nordic Swan Ecolabelled tableware"),"Please enter NSE licence number","")</f>
        <v/>
      </c>
      <c r="G46" s="8"/>
    </row>
    <row r="47" spans="1:7" customFormat="1" hidden="1" outlineLevel="1" x14ac:dyDescent="0.25">
      <c r="A47" s="11"/>
      <c r="B47" s="11"/>
      <c r="C47" s="11"/>
      <c r="D47" s="11" t="str">
        <f>IF(Table1[[#This Row],[Product Name]]&lt;&gt;"","Please select beverage or food","")</f>
        <v/>
      </c>
      <c r="E47" s="11" t="str">
        <f>IF(Table1[[#This Row],[Beverages or food]]&lt;&gt;"","Please select a material","")</f>
        <v/>
      </c>
      <c r="F47" s="11" t="str">
        <f>IF(OR(Table1[[#This Row],[Material]]="Nordic Swan Ecolabelled cups",Table1[[#This Row],[Material]]="Nordic Swan Ecolabelled tableware"),"Please enter NSE licence number","")</f>
        <v/>
      </c>
      <c r="G47" s="8"/>
    </row>
    <row r="48" spans="1:7" customFormat="1" hidden="1" outlineLevel="1" x14ac:dyDescent="0.25">
      <c r="A48" s="11"/>
      <c r="B48" s="11"/>
      <c r="C48" s="11"/>
      <c r="D48" s="11" t="str">
        <f>IF(Table1[[#This Row],[Product Name]]&lt;&gt;"","Please select beverage or food","")</f>
        <v/>
      </c>
      <c r="E48" s="11" t="str">
        <f>IF(Table1[[#This Row],[Beverages or food]]&lt;&gt;"","Please select a material","")</f>
        <v/>
      </c>
      <c r="F48" s="11" t="str">
        <f>IF(OR(Table1[[#This Row],[Material]]="Nordic Swan Ecolabelled cups",Table1[[#This Row],[Material]]="Nordic Swan Ecolabelled tableware"),"Please enter NSE licence number","")</f>
        <v/>
      </c>
      <c r="G48" s="8"/>
    </row>
    <row r="49" spans="1:7" customFormat="1" hidden="1" outlineLevel="1" x14ac:dyDescent="0.25">
      <c r="A49" s="11"/>
      <c r="B49" s="11"/>
      <c r="C49" s="11"/>
      <c r="D49" s="11" t="str">
        <f>IF(Table1[[#This Row],[Product Name]]&lt;&gt;"","Please select beverage or food","")</f>
        <v/>
      </c>
      <c r="E49" s="11" t="str">
        <f>IF(Table1[[#This Row],[Beverages or food]]&lt;&gt;"","Please select a material","")</f>
        <v/>
      </c>
      <c r="F49" s="11" t="str">
        <f>IF(OR(Table1[[#This Row],[Material]]="Nordic Swan Ecolabelled cups",Table1[[#This Row],[Material]]="Nordic Swan Ecolabelled tableware"),"Please enter NSE licence number","")</f>
        <v/>
      </c>
      <c r="G49" s="8"/>
    </row>
    <row r="50" spans="1:7" customFormat="1" hidden="1" outlineLevel="1" x14ac:dyDescent="0.25">
      <c r="A50" s="11"/>
      <c r="B50" s="11"/>
      <c r="C50" s="11"/>
      <c r="D50" s="11" t="str">
        <f>IF(Table1[[#This Row],[Product Name]]&lt;&gt;"","Please select beverage or food","")</f>
        <v/>
      </c>
      <c r="E50" s="11" t="str">
        <f>IF(Table1[[#This Row],[Beverages or food]]&lt;&gt;"","Please select a material","")</f>
        <v/>
      </c>
      <c r="F50" s="11" t="str">
        <f>IF(OR(Table1[[#This Row],[Material]]="Nordic Swan Ecolabelled cups",Table1[[#This Row],[Material]]="Nordic Swan Ecolabelled tableware"),"Please enter NSE licence number","")</f>
        <v/>
      </c>
      <c r="G50" s="8"/>
    </row>
    <row r="51" spans="1:7" customFormat="1" hidden="1" outlineLevel="1" x14ac:dyDescent="0.25">
      <c r="A51" s="11"/>
      <c r="B51" s="11"/>
      <c r="C51" s="11"/>
      <c r="D51" s="11" t="str">
        <f>IF(Table1[[#This Row],[Product Name]]&lt;&gt;"","Please select beverage or food","")</f>
        <v/>
      </c>
      <c r="E51" s="11" t="str">
        <f>IF(Table1[[#This Row],[Beverages or food]]&lt;&gt;"","Please select a material","")</f>
        <v/>
      </c>
      <c r="F51" s="11" t="str">
        <f>IF(OR(Table1[[#This Row],[Material]]="Nordic Swan Ecolabelled cups",Table1[[#This Row],[Material]]="Nordic Swan Ecolabelled tableware"),"Please enter NSE licence number","")</f>
        <v/>
      </c>
      <c r="G51" s="8"/>
    </row>
    <row r="52" spans="1:7" customFormat="1" hidden="1" outlineLevel="1" x14ac:dyDescent="0.25">
      <c r="A52" s="11"/>
      <c r="B52" s="11"/>
      <c r="C52" s="11"/>
      <c r="D52" s="11" t="str">
        <f>IF(Table1[[#This Row],[Product Name]]&lt;&gt;"","Please select beverage or food","")</f>
        <v/>
      </c>
      <c r="E52" s="11" t="str">
        <f>IF(Table1[[#This Row],[Beverages or food]]&lt;&gt;"","Please select a material","")</f>
        <v/>
      </c>
      <c r="F52" s="11" t="str">
        <f>IF(OR(Table1[[#This Row],[Material]]="Nordic Swan Ecolabelled cups",Table1[[#This Row],[Material]]="Nordic Swan Ecolabelled tableware"),"Please enter NSE licence number","")</f>
        <v/>
      </c>
      <c r="G52" s="8"/>
    </row>
    <row r="53" spans="1:7" customFormat="1" hidden="1" outlineLevel="1" x14ac:dyDescent="0.25">
      <c r="A53" s="11"/>
      <c r="B53" s="11"/>
      <c r="C53" s="11"/>
      <c r="D53" s="11" t="str">
        <f>IF(Table1[[#This Row],[Product Name]]&lt;&gt;"","Please select beverage or food","")</f>
        <v/>
      </c>
      <c r="E53" s="11" t="str">
        <f>IF(Table1[[#This Row],[Beverages or food]]&lt;&gt;"","Please select a material","")</f>
        <v/>
      </c>
      <c r="F53" s="11" t="str">
        <f>IF(OR(Table1[[#This Row],[Material]]="Nordic Swan Ecolabelled cups",Table1[[#This Row],[Material]]="Nordic Swan Ecolabelled tableware"),"Please enter NSE licence number","")</f>
        <v/>
      </c>
      <c r="G53" s="8"/>
    </row>
    <row r="54" spans="1:7" customFormat="1" hidden="1" outlineLevel="1" x14ac:dyDescent="0.25">
      <c r="A54" s="11"/>
      <c r="B54" s="11"/>
      <c r="C54" s="11"/>
      <c r="D54" s="11" t="str">
        <f>IF(Table1[[#This Row],[Product Name]]&lt;&gt;"","Please select beverage or food","")</f>
        <v/>
      </c>
      <c r="E54" s="11" t="str">
        <f>IF(Table1[[#This Row],[Beverages or food]]&lt;&gt;"","Please select a material","")</f>
        <v/>
      </c>
      <c r="F54" s="11" t="str">
        <f>IF(OR(Table1[[#This Row],[Material]]="Nordic Swan Ecolabelled cups",Table1[[#This Row],[Material]]="Nordic Swan Ecolabelled tableware"),"Please enter NSE licence number","")</f>
        <v/>
      </c>
      <c r="G54" s="8"/>
    </row>
    <row r="55" spans="1:7" customFormat="1" hidden="1" outlineLevel="1" x14ac:dyDescent="0.25">
      <c r="A55" s="11"/>
      <c r="B55" s="11"/>
      <c r="C55" s="11"/>
      <c r="D55" s="11" t="str">
        <f>IF(Table1[[#This Row],[Product Name]]&lt;&gt;"","Please select beverage or food","")</f>
        <v/>
      </c>
      <c r="E55" s="11" t="str">
        <f>IF(Table1[[#This Row],[Beverages or food]]&lt;&gt;"","Please select a material","")</f>
        <v/>
      </c>
      <c r="F55" s="11" t="str">
        <f>IF(OR(Table1[[#This Row],[Material]]="Nordic Swan Ecolabelled cups",Table1[[#This Row],[Material]]="Nordic Swan Ecolabelled tableware"),"Please enter NSE licence number","")</f>
        <v/>
      </c>
      <c r="G55" s="8"/>
    </row>
    <row r="56" spans="1:7" customFormat="1" hidden="1" outlineLevel="1" x14ac:dyDescent="0.25">
      <c r="A56" s="11"/>
      <c r="B56" s="11"/>
      <c r="C56" s="11"/>
      <c r="D56" s="11" t="str">
        <f>IF(Table1[[#This Row],[Product Name]]&lt;&gt;"","Please select beverage or food","")</f>
        <v/>
      </c>
      <c r="E56" s="11" t="str">
        <f>IF(Table1[[#This Row],[Beverages or food]]&lt;&gt;"","Please select a material","")</f>
        <v/>
      </c>
      <c r="F56" s="11" t="str">
        <f>IF(OR(Table1[[#This Row],[Material]]="Nordic Swan Ecolabelled cups",Table1[[#This Row],[Material]]="Nordic Swan Ecolabelled tableware"),"Please enter NSE licence number","")</f>
        <v/>
      </c>
      <c r="G56" s="8"/>
    </row>
    <row r="57" spans="1:7" customFormat="1" hidden="1" outlineLevel="1" x14ac:dyDescent="0.25">
      <c r="A57" s="11"/>
      <c r="B57" s="11"/>
      <c r="C57" s="11"/>
      <c r="D57" s="11" t="str">
        <f>IF(Table1[[#This Row],[Product Name]]&lt;&gt;"","Please select beverage or food","")</f>
        <v/>
      </c>
      <c r="E57" s="11" t="str">
        <f>IF(Table1[[#This Row],[Beverages or food]]&lt;&gt;"","Please select a material","")</f>
        <v/>
      </c>
      <c r="F57" s="11" t="str">
        <f>IF(OR(Table1[[#This Row],[Material]]="Nordic Swan Ecolabelled cups",Table1[[#This Row],[Material]]="Nordic Swan Ecolabelled tableware"),"Please enter NSE licence number","")</f>
        <v/>
      </c>
      <c r="G57" s="8"/>
    </row>
    <row r="58" spans="1:7" customFormat="1" hidden="1" outlineLevel="1" x14ac:dyDescent="0.25">
      <c r="A58" s="11"/>
      <c r="B58" s="11"/>
      <c r="C58" s="11"/>
      <c r="D58" s="11" t="str">
        <f>IF(Table1[[#This Row],[Product Name]]&lt;&gt;"","Please select beverage or food","")</f>
        <v/>
      </c>
      <c r="E58" s="11" t="str">
        <f>IF(Table1[[#This Row],[Beverages or food]]&lt;&gt;"","Please select a material","")</f>
        <v/>
      </c>
      <c r="F58" s="11" t="str">
        <f>IF(OR(Table1[[#This Row],[Material]]="Nordic Swan Ecolabelled cups",Table1[[#This Row],[Material]]="Nordic Swan Ecolabelled tableware"),"Please enter NSE licence number","")</f>
        <v/>
      </c>
      <c r="G58" s="8"/>
    </row>
    <row r="59" spans="1:7" customFormat="1" hidden="1" outlineLevel="1" x14ac:dyDescent="0.25">
      <c r="A59" s="11"/>
      <c r="B59" s="11"/>
      <c r="C59" s="11"/>
      <c r="D59" s="11" t="str">
        <f>IF(Table1[[#This Row],[Product Name]]&lt;&gt;"","Please select beverage or food","")</f>
        <v/>
      </c>
      <c r="E59" s="11" t="str">
        <f>IF(Table1[[#This Row],[Beverages or food]]&lt;&gt;"","Please select a material","")</f>
        <v/>
      </c>
      <c r="F59" s="11" t="str">
        <f>IF(OR(Table1[[#This Row],[Material]]="Nordic Swan Ecolabelled cups",Table1[[#This Row],[Material]]="Nordic Swan Ecolabelled tableware"),"Please enter NSE licence number","")</f>
        <v/>
      </c>
      <c r="G59" s="8"/>
    </row>
    <row r="60" spans="1:7" customFormat="1" hidden="1" outlineLevel="1" x14ac:dyDescent="0.25">
      <c r="A60" s="11"/>
      <c r="B60" s="11"/>
      <c r="C60" s="11"/>
      <c r="D60" s="11" t="str">
        <f>IF(Table1[[#This Row],[Product Name]]&lt;&gt;"","Please select beverage or food","")</f>
        <v/>
      </c>
      <c r="E60" s="11" t="str">
        <f>IF(Table1[[#This Row],[Beverages or food]]&lt;&gt;"","Please select a material","")</f>
        <v/>
      </c>
      <c r="F60" s="11" t="str">
        <f>IF(OR(Table1[[#This Row],[Material]]="Nordic Swan Ecolabelled cups",Table1[[#This Row],[Material]]="Nordic Swan Ecolabelled tableware"),"Please enter NSE licence number","")</f>
        <v/>
      </c>
      <c r="G60" s="8"/>
    </row>
    <row r="61" spans="1:7" customFormat="1" hidden="1" outlineLevel="1" x14ac:dyDescent="0.25">
      <c r="A61" s="11"/>
      <c r="B61" s="11"/>
      <c r="C61" s="11"/>
      <c r="D61" s="11" t="str">
        <f>IF(Table1[[#This Row],[Product Name]]&lt;&gt;"","Please select beverage or food","")</f>
        <v/>
      </c>
      <c r="E61" s="11" t="str">
        <f>IF(Table1[[#This Row],[Beverages or food]]&lt;&gt;"","Please select a material","")</f>
        <v/>
      </c>
      <c r="F61" s="11" t="str">
        <f>IF(OR(Table1[[#This Row],[Material]]="Nordic Swan Ecolabelled cups",Table1[[#This Row],[Material]]="Nordic Swan Ecolabelled tableware"),"Please enter NSE licence number","")</f>
        <v/>
      </c>
      <c r="G61" s="8"/>
    </row>
    <row r="62" spans="1:7" customFormat="1" hidden="1" outlineLevel="1" x14ac:dyDescent="0.25">
      <c r="A62" s="11"/>
      <c r="B62" s="11"/>
      <c r="C62" s="11"/>
      <c r="D62" s="11" t="str">
        <f>IF(Table1[[#This Row],[Product Name]]&lt;&gt;"","Please select beverage or food","")</f>
        <v/>
      </c>
      <c r="E62" s="11" t="str">
        <f>IF(Table1[[#This Row],[Beverages or food]]&lt;&gt;"","Please select a material","")</f>
        <v/>
      </c>
      <c r="F62" s="11" t="str">
        <f>IF(OR(Table1[[#This Row],[Material]]="Nordic Swan Ecolabelled cups",Table1[[#This Row],[Material]]="Nordic Swan Ecolabelled tableware"),"Please enter NSE licence number","")</f>
        <v/>
      </c>
      <c r="G62" s="8"/>
    </row>
    <row r="63" spans="1:7" customFormat="1" hidden="1" outlineLevel="1" x14ac:dyDescent="0.25">
      <c r="A63" s="11"/>
      <c r="B63" s="11"/>
      <c r="C63" s="11"/>
      <c r="D63" s="11" t="str">
        <f>IF(Table1[[#This Row],[Product Name]]&lt;&gt;"","Please select beverage or food","")</f>
        <v/>
      </c>
      <c r="E63" s="11" t="str">
        <f>IF(Table1[[#This Row],[Beverages or food]]&lt;&gt;"","Please select a material","")</f>
        <v/>
      </c>
      <c r="F63" s="11" t="str">
        <f>IF(OR(Table1[[#This Row],[Material]]="Nordic Swan Ecolabelled cups",Table1[[#This Row],[Material]]="Nordic Swan Ecolabelled tableware"),"Please enter NSE licence number","")</f>
        <v/>
      </c>
      <c r="G63" s="8"/>
    </row>
    <row r="64" spans="1:7" customFormat="1" hidden="1" outlineLevel="1" x14ac:dyDescent="0.25">
      <c r="A64" s="11"/>
      <c r="B64" s="11"/>
      <c r="C64" s="11"/>
      <c r="D64" s="11" t="str">
        <f>IF(Table1[[#This Row],[Product Name]]&lt;&gt;"","Please select beverage or food","")</f>
        <v/>
      </c>
      <c r="E64" s="11" t="str">
        <f>IF(Table1[[#This Row],[Beverages or food]]&lt;&gt;"","Please select a material","")</f>
        <v/>
      </c>
      <c r="F64" s="11" t="str">
        <f>IF(OR(Table1[[#This Row],[Material]]="Nordic Swan Ecolabelled cups",Table1[[#This Row],[Material]]="Nordic Swan Ecolabelled tableware"),"Please enter NSE licence number","")</f>
        <v/>
      </c>
      <c r="G64" s="8"/>
    </row>
    <row r="65" spans="1:7" customFormat="1" hidden="1" outlineLevel="1" x14ac:dyDescent="0.25">
      <c r="A65" s="11"/>
      <c r="B65" s="11"/>
      <c r="C65" s="11"/>
      <c r="D65" s="11" t="str">
        <f>IF(Table1[[#This Row],[Product Name]]&lt;&gt;"","Please select beverage or food","")</f>
        <v/>
      </c>
      <c r="E65" s="11" t="str">
        <f>IF(Table1[[#This Row],[Beverages or food]]&lt;&gt;"","Please select a material","")</f>
        <v/>
      </c>
      <c r="F65" s="11" t="str">
        <f>IF(OR(Table1[[#This Row],[Material]]="Nordic Swan Ecolabelled cups",Table1[[#This Row],[Material]]="Nordic Swan Ecolabelled tableware"),"Please enter NSE licence number","")</f>
        <v/>
      </c>
      <c r="G65" s="8"/>
    </row>
    <row r="66" spans="1:7" customFormat="1" hidden="1" outlineLevel="1" x14ac:dyDescent="0.25">
      <c r="A66" s="11"/>
      <c r="B66" s="11"/>
      <c r="C66" s="11"/>
      <c r="D66" s="11" t="str">
        <f>IF(Table1[[#This Row],[Product Name]]&lt;&gt;"","Please select beverage or food","")</f>
        <v/>
      </c>
      <c r="E66" s="11" t="str">
        <f>IF(Table1[[#This Row],[Beverages or food]]&lt;&gt;"","Please select a material","")</f>
        <v/>
      </c>
      <c r="F66" s="11" t="str">
        <f>IF(OR(Table1[[#This Row],[Material]]="Nordic Swan Ecolabelled cups",Table1[[#This Row],[Material]]="Nordic Swan Ecolabelled tableware"),"Please enter NSE licence number","")</f>
        <v/>
      </c>
      <c r="G66" s="8"/>
    </row>
    <row r="67" spans="1:7" customFormat="1" hidden="1" outlineLevel="1" x14ac:dyDescent="0.25">
      <c r="A67" s="11"/>
      <c r="B67" s="11"/>
      <c r="C67" s="11"/>
      <c r="D67" s="11" t="str">
        <f>IF(Table1[[#This Row],[Product Name]]&lt;&gt;"","Please select beverage or food","")</f>
        <v/>
      </c>
      <c r="E67" s="11" t="str">
        <f>IF(Table1[[#This Row],[Beverages or food]]&lt;&gt;"","Please select a material","")</f>
        <v/>
      </c>
      <c r="F67" s="11" t="str">
        <f>IF(OR(Table1[[#This Row],[Material]]="Nordic Swan Ecolabelled cups",Table1[[#This Row],[Material]]="Nordic Swan Ecolabelled tableware"),"Please enter NSE licence number","")</f>
        <v/>
      </c>
      <c r="G67" s="8"/>
    </row>
    <row r="68" spans="1:7" customFormat="1" hidden="1" outlineLevel="1" x14ac:dyDescent="0.25">
      <c r="A68" s="11"/>
      <c r="B68" s="11"/>
      <c r="C68" s="11"/>
      <c r="D68" s="11" t="str">
        <f>IF(Table1[[#This Row],[Product Name]]&lt;&gt;"","Please select beverage or food","")</f>
        <v/>
      </c>
      <c r="E68" s="11" t="str">
        <f>IF(Table1[[#This Row],[Beverages or food]]&lt;&gt;"","Please select a material","")</f>
        <v/>
      </c>
      <c r="F68" s="11" t="str">
        <f>IF(OR(Table1[[#This Row],[Material]]="Nordic Swan Ecolabelled cups",Table1[[#This Row],[Material]]="Nordic Swan Ecolabelled tableware"),"Please enter NSE licence number","")</f>
        <v/>
      </c>
      <c r="G68" s="8"/>
    </row>
    <row r="69" spans="1:7" customFormat="1" hidden="1" outlineLevel="1" x14ac:dyDescent="0.25">
      <c r="A69" s="11"/>
      <c r="B69" s="11"/>
      <c r="C69" s="11"/>
      <c r="D69" s="11" t="str">
        <f>IF(Table1[[#This Row],[Product Name]]&lt;&gt;"","Please select beverage or food","")</f>
        <v/>
      </c>
      <c r="E69" s="11" t="str">
        <f>IF(Table1[[#This Row],[Beverages or food]]&lt;&gt;"","Please select a material","")</f>
        <v/>
      </c>
      <c r="F69" s="11" t="str">
        <f>IF(OR(Table1[[#This Row],[Material]]="Nordic Swan Ecolabelled cups",Table1[[#This Row],[Material]]="Nordic Swan Ecolabelled tableware"),"Please enter NSE licence number","")</f>
        <v/>
      </c>
      <c r="G69" s="8"/>
    </row>
    <row r="70" spans="1:7" customFormat="1" hidden="1" outlineLevel="1" x14ac:dyDescent="0.25">
      <c r="A70" s="11"/>
      <c r="B70" s="11"/>
      <c r="C70" s="11"/>
      <c r="D70" s="11" t="str">
        <f>IF(Table1[[#This Row],[Product Name]]&lt;&gt;"","Please select beverage or food","")</f>
        <v/>
      </c>
      <c r="E70" s="11" t="str">
        <f>IF(Table1[[#This Row],[Beverages or food]]&lt;&gt;"","Please select a material","")</f>
        <v/>
      </c>
      <c r="F70" s="11" t="str">
        <f>IF(OR(Table1[[#This Row],[Material]]="Nordic Swan Ecolabelled cups",Table1[[#This Row],[Material]]="Nordic Swan Ecolabelled tableware"),"Please enter NSE licence number","")</f>
        <v/>
      </c>
      <c r="G70" s="8"/>
    </row>
    <row r="71" spans="1:7" customFormat="1" hidden="1" outlineLevel="1" x14ac:dyDescent="0.25">
      <c r="A71" s="11"/>
      <c r="B71" s="11"/>
      <c r="C71" s="11"/>
      <c r="D71" s="11" t="str">
        <f>IF(Table1[[#This Row],[Product Name]]&lt;&gt;"","Please select beverage or food","")</f>
        <v/>
      </c>
      <c r="E71" s="11" t="str">
        <f>IF(Table1[[#This Row],[Beverages or food]]&lt;&gt;"","Please select a material","")</f>
        <v/>
      </c>
      <c r="F71" s="11" t="str">
        <f>IF(OR(Table1[[#This Row],[Material]]="Nordic Swan Ecolabelled cups",Table1[[#This Row],[Material]]="Nordic Swan Ecolabelled tableware"),"Please enter NSE licence number","")</f>
        <v/>
      </c>
      <c r="G71" s="8"/>
    </row>
    <row r="72" spans="1:7" customFormat="1" hidden="1" outlineLevel="1" x14ac:dyDescent="0.25">
      <c r="A72" s="11"/>
      <c r="B72" s="11"/>
      <c r="C72" s="11"/>
      <c r="D72" s="11" t="str">
        <f>IF(Table1[[#This Row],[Product Name]]&lt;&gt;"","Please select beverage or food","")</f>
        <v/>
      </c>
      <c r="E72" s="11" t="str">
        <f>IF(Table1[[#This Row],[Beverages or food]]&lt;&gt;"","Please select a material","")</f>
        <v/>
      </c>
      <c r="F72" s="11" t="str">
        <f>IF(OR(Table1[[#This Row],[Material]]="Nordic Swan Ecolabelled cups",Table1[[#This Row],[Material]]="Nordic Swan Ecolabelled tableware"),"Please enter NSE licence number","")</f>
        <v/>
      </c>
      <c r="G72" s="8"/>
    </row>
    <row r="73" spans="1:7" customFormat="1" hidden="1" outlineLevel="1" x14ac:dyDescent="0.25">
      <c r="A73" s="11"/>
      <c r="B73" s="11"/>
      <c r="C73" s="11"/>
      <c r="D73" s="11" t="str">
        <f>IF(Table1[[#This Row],[Product Name]]&lt;&gt;"","Please select beverage or food","")</f>
        <v/>
      </c>
      <c r="E73" s="11" t="str">
        <f>IF(Table1[[#This Row],[Beverages or food]]&lt;&gt;"","Please select a material","")</f>
        <v/>
      </c>
      <c r="F73" s="11" t="str">
        <f>IF(OR(Table1[[#This Row],[Material]]="Nordic Swan Ecolabelled cups",Table1[[#This Row],[Material]]="Nordic Swan Ecolabelled tableware"),"Please enter NSE licence number","")</f>
        <v/>
      </c>
      <c r="G73" s="8"/>
    </row>
    <row r="74" spans="1:7" customFormat="1" hidden="1" outlineLevel="1" x14ac:dyDescent="0.25">
      <c r="A74" s="11"/>
      <c r="B74" s="11"/>
      <c r="C74" s="11"/>
      <c r="D74" s="11" t="str">
        <f>IF(Table1[[#This Row],[Product Name]]&lt;&gt;"","Please select beverage or food","")</f>
        <v/>
      </c>
      <c r="E74" s="11" t="str">
        <f>IF(Table1[[#This Row],[Beverages or food]]&lt;&gt;"","Please select a material","")</f>
        <v/>
      </c>
      <c r="F74" s="11" t="str">
        <f>IF(OR(Table1[[#This Row],[Material]]="Nordic Swan Ecolabelled cups",Table1[[#This Row],[Material]]="Nordic Swan Ecolabelled tableware"),"Please enter NSE licence number","")</f>
        <v/>
      </c>
      <c r="G74" s="8"/>
    </row>
    <row r="75" spans="1:7" customFormat="1" hidden="1" outlineLevel="1" x14ac:dyDescent="0.25">
      <c r="A75" s="11"/>
      <c r="B75" s="11"/>
      <c r="C75" s="11"/>
      <c r="D75" s="11" t="str">
        <f>IF(Table1[[#This Row],[Product Name]]&lt;&gt;"","Please select beverage or food","")</f>
        <v/>
      </c>
      <c r="E75" s="11" t="str">
        <f>IF(Table1[[#This Row],[Beverages or food]]&lt;&gt;"","Please select a material","")</f>
        <v/>
      </c>
      <c r="F75" s="11" t="str">
        <f>IF(OR(Table1[[#This Row],[Material]]="Nordic Swan Ecolabelled cups",Table1[[#This Row],[Material]]="Nordic Swan Ecolabelled tableware"),"Please enter NSE licence number","")</f>
        <v/>
      </c>
      <c r="G75" s="8"/>
    </row>
    <row r="76" spans="1:7" customFormat="1" hidden="1" outlineLevel="1" x14ac:dyDescent="0.25">
      <c r="A76" s="11"/>
      <c r="B76" s="11"/>
      <c r="C76" s="11"/>
      <c r="D76" s="11" t="str">
        <f>IF(Table1[[#This Row],[Product Name]]&lt;&gt;"","Please select beverage or food","")</f>
        <v/>
      </c>
      <c r="E76" s="11" t="str">
        <f>IF(Table1[[#This Row],[Beverages or food]]&lt;&gt;"","Please select a material","")</f>
        <v/>
      </c>
      <c r="F76" s="11" t="str">
        <f>IF(OR(Table1[[#This Row],[Material]]="Nordic Swan Ecolabelled cups",Table1[[#This Row],[Material]]="Nordic Swan Ecolabelled tableware"),"Please enter NSE licence number","")</f>
        <v/>
      </c>
      <c r="G76" s="8"/>
    </row>
    <row r="77" spans="1:7" customFormat="1" hidden="1" outlineLevel="1" x14ac:dyDescent="0.25">
      <c r="A77" s="11"/>
      <c r="B77" s="11"/>
      <c r="C77" s="11"/>
      <c r="D77" s="11" t="str">
        <f>IF(Table1[[#This Row],[Product Name]]&lt;&gt;"","Please select beverage or food","")</f>
        <v/>
      </c>
      <c r="E77" s="11" t="str">
        <f>IF(Table1[[#This Row],[Beverages or food]]&lt;&gt;"","Please select a material","")</f>
        <v/>
      </c>
      <c r="F77" s="11" t="str">
        <f>IF(OR(Table1[[#This Row],[Material]]="Nordic Swan Ecolabelled cups",Table1[[#This Row],[Material]]="Nordic Swan Ecolabelled tableware"),"Please enter NSE licence number","")</f>
        <v/>
      </c>
      <c r="G77" s="8"/>
    </row>
    <row r="78" spans="1:7" customFormat="1" hidden="1" outlineLevel="1" x14ac:dyDescent="0.25">
      <c r="A78" s="11"/>
      <c r="B78" s="11"/>
      <c r="C78" s="11"/>
      <c r="D78" s="11" t="str">
        <f>IF(Table1[[#This Row],[Product Name]]&lt;&gt;"","Please select beverage or food","")</f>
        <v/>
      </c>
      <c r="E78" s="11" t="str">
        <f>IF(Table1[[#This Row],[Beverages or food]]&lt;&gt;"","Please select a material","")</f>
        <v/>
      </c>
      <c r="F78" s="11" t="str">
        <f>IF(OR(Table1[[#This Row],[Material]]="Nordic Swan Ecolabelled cups",Table1[[#This Row],[Material]]="Nordic Swan Ecolabelled tableware"),"Please enter NSE licence number","")</f>
        <v/>
      </c>
      <c r="G78" s="8"/>
    </row>
    <row r="79" spans="1:7" customFormat="1" hidden="1" outlineLevel="1" x14ac:dyDescent="0.25">
      <c r="A79" s="11"/>
      <c r="B79" s="11"/>
      <c r="C79" s="11"/>
      <c r="D79" s="11" t="str">
        <f>IF(Table1[[#This Row],[Product Name]]&lt;&gt;"","Please select beverage or food","")</f>
        <v/>
      </c>
      <c r="E79" s="11" t="str">
        <f>IF(Table1[[#This Row],[Beverages or food]]&lt;&gt;"","Please select a material","")</f>
        <v/>
      </c>
      <c r="F79" s="11" t="str">
        <f>IF(OR(Table1[[#This Row],[Material]]="Nordic Swan Ecolabelled cups",Table1[[#This Row],[Material]]="Nordic Swan Ecolabelled tableware"),"Please enter NSE licence number","")</f>
        <v/>
      </c>
      <c r="G79" s="8"/>
    </row>
    <row r="80" spans="1:7" customFormat="1" hidden="1" outlineLevel="1" x14ac:dyDescent="0.25">
      <c r="A80" s="11"/>
      <c r="B80" s="11"/>
      <c r="C80" s="11"/>
      <c r="D80" s="11" t="str">
        <f>IF(Table1[[#This Row],[Product Name]]&lt;&gt;"","Please select beverage or food","")</f>
        <v/>
      </c>
      <c r="E80" s="11" t="str">
        <f>IF(Table1[[#This Row],[Beverages or food]]&lt;&gt;"","Please select a material","")</f>
        <v/>
      </c>
      <c r="F80" s="11" t="str">
        <f>IF(OR(Table1[[#This Row],[Material]]="Nordic Swan Ecolabelled cups",Table1[[#This Row],[Material]]="Nordic Swan Ecolabelled tableware"),"Please enter NSE licence number","")</f>
        <v/>
      </c>
      <c r="G80" s="8"/>
    </row>
    <row r="81" spans="1:7" customFormat="1" hidden="1" outlineLevel="1" x14ac:dyDescent="0.25">
      <c r="A81" s="11"/>
      <c r="B81" s="11"/>
      <c r="C81" s="11"/>
      <c r="D81" s="11" t="str">
        <f>IF(Table1[[#This Row],[Product Name]]&lt;&gt;"","Please select beverage or food","")</f>
        <v/>
      </c>
      <c r="E81" s="11" t="str">
        <f>IF(Table1[[#This Row],[Beverages or food]]&lt;&gt;"","Please select a material","")</f>
        <v/>
      </c>
      <c r="F81" s="11" t="str">
        <f>IF(OR(Table1[[#This Row],[Material]]="Nordic Swan Ecolabelled cups",Table1[[#This Row],[Material]]="Nordic Swan Ecolabelled tableware"),"Please enter NSE licence number","")</f>
        <v/>
      </c>
      <c r="G81" s="8"/>
    </row>
    <row r="82" spans="1:7" customFormat="1" hidden="1" outlineLevel="1" x14ac:dyDescent="0.25">
      <c r="A82" s="11"/>
      <c r="B82" s="11"/>
      <c r="C82" s="11"/>
      <c r="D82" s="11" t="str">
        <f>IF(Table1[[#This Row],[Product Name]]&lt;&gt;"","Please select beverage or food","")</f>
        <v/>
      </c>
      <c r="E82" s="11" t="str">
        <f>IF(Table1[[#This Row],[Beverages or food]]&lt;&gt;"","Please select a material","")</f>
        <v/>
      </c>
      <c r="F82" s="11" t="str">
        <f>IF(OR(Table1[[#This Row],[Material]]="Nordic Swan Ecolabelled cups",Table1[[#This Row],[Material]]="Nordic Swan Ecolabelled tableware"),"Please enter NSE licence number","")</f>
        <v/>
      </c>
      <c r="G82" s="8"/>
    </row>
    <row r="83" spans="1:7" customFormat="1" hidden="1" outlineLevel="1" x14ac:dyDescent="0.25">
      <c r="A83" s="11"/>
      <c r="B83" s="11"/>
      <c r="C83" s="11"/>
      <c r="D83" s="11" t="str">
        <f>IF(Table1[[#This Row],[Product Name]]&lt;&gt;"","Please select beverage or food","")</f>
        <v/>
      </c>
      <c r="E83" s="11" t="str">
        <f>IF(Table1[[#This Row],[Beverages or food]]&lt;&gt;"","Please select a material","")</f>
        <v/>
      </c>
      <c r="F83" s="11" t="str">
        <f>IF(OR(Table1[[#This Row],[Material]]="Nordic Swan Ecolabelled cups",Table1[[#This Row],[Material]]="Nordic Swan Ecolabelled tableware"),"Please enter NSE licence number","")</f>
        <v/>
      </c>
      <c r="G83" s="8"/>
    </row>
    <row r="84" spans="1:7" customFormat="1" hidden="1" outlineLevel="1" x14ac:dyDescent="0.25">
      <c r="A84" s="11"/>
      <c r="B84" s="11"/>
      <c r="C84" s="11"/>
      <c r="D84" s="11" t="str">
        <f>IF(Table1[[#This Row],[Product Name]]&lt;&gt;"","Please select beverage or food","")</f>
        <v/>
      </c>
      <c r="E84" s="11" t="str">
        <f>IF(Table1[[#This Row],[Beverages or food]]&lt;&gt;"","Please select a material","")</f>
        <v/>
      </c>
      <c r="F84" s="11" t="str">
        <f>IF(OR(Table1[[#This Row],[Material]]="Nordic Swan Ecolabelled cups",Table1[[#This Row],[Material]]="Nordic Swan Ecolabelled tableware"),"Please enter NSE licence number","")</f>
        <v/>
      </c>
      <c r="G84" s="8"/>
    </row>
    <row r="85" spans="1:7" customFormat="1" hidden="1" outlineLevel="1" x14ac:dyDescent="0.25">
      <c r="A85" s="11"/>
      <c r="B85" s="11"/>
      <c r="C85" s="11"/>
      <c r="D85" s="11" t="str">
        <f>IF(Table1[[#This Row],[Product Name]]&lt;&gt;"","Please select beverage or food","")</f>
        <v/>
      </c>
      <c r="E85" s="11" t="str">
        <f>IF(Table1[[#This Row],[Beverages or food]]&lt;&gt;"","Please select a material","")</f>
        <v/>
      </c>
      <c r="F85" s="11" t="str">
        <f>IF(OR(Table1[[#This Row],[Material]]="Nordic Swan Ecolabelled cups",Table1[[#This Row],[Material]]="Nordic Swan Ecolabelled tableware"),"Please enter NSE licence number","")</f>
        <v/>
      </c>
      <c r="G85" s="8"/>
    </row>
    <row r="86" spans="1:7" customFormat="1" hidden="1" outlineLevel="1" x14ac:dyDescent="0.25">
      <c r="A86" s="11"/>
      <c r="B86" s="11"/>
      <c r="C86" s="11"/>
      <c r="D86" s="11" t="str">
        <f>IF(Table1[[#This Row],[Product Name]]&lt;&gt;"","Please select beverage or food","")</f>
        <v/>
      </c>
      <c r="E86" s="11" t="str">
        <f>IF(Table1[[#This Row],[Beverages or food]]&lt;&gt;"","Please select a material","")</f>
        <v/>
      </c>
      <c r="F86" s="11" t="str">
        <f>IF(OR(Table1[[#This Row],[Material]]="Nordic Swan Ecolabelled cups",Table1[[#This Row],[Material]]="Nordic Swan Ecolabelled tableware"),"Please enter NSE licence number","")</f>
        <v/>
      </c>
      <c r="G86" s="8"/>
    </row>
    <row r="87" spans="1:7" customFormat="1" hidden="1" outlineLevel="1" x14ac:dyDescent="0.25">
      <c r="A87" s="11"/>
      <c r="B87" s="11"/>
      <c r="C87" s="11"/>
      <c r="D87" s="11" t="str">
        <f>IF(Table1[[#This Row],[Product Name]]&lt;&gt;"","Please select beverage or food","")</f>
        <v/>
      </c>
      <c r="E87" s="11" t="str">
        <f>IF(Table1[[#This Row],[Beverages or food]]&lt;&gt;"","Please select a material","")</f>
        <v/>
      </c>
      <c r="F87" s="11" t="str">
        <f>IF(OR(Table1[[#This Row],[Material]]="Nordic Swan Ecolabelled cups",Table1[[#This Row],[Material]]="Nordic Swan Ecolabelled tableware"),"Please enter NSE licence number","")</f>
        <v/>
      </c>
      <c r="G87" s="8"/>
    </row>
    <row r="88" spans="1:7" customFormat="1" hidden="1" outlineLevel="1" x14ac:dyDescent="0.25">
      <c r="A88" s="11"/>
      <c r="B88" s="11"/>
      <c r="C88" s="11"/>
      <c r="D88" s="11" t="str">
        <f>IF(Table1[[#This Row],[Product Name]]&lt;&gt;"","Please select beverage or food","")</f>
        <v/>
      </c>
      <c r="E88" s="11" t="str">
        <f>IF(Table1[[#This Row],[Beverages or food]]&lt;&gt;"","Please select a material","")</f>
        <v/>
      </c>
      <c r="F88" s="11" t="str">
        <f>IF(OR(Table1[[#This Row],[Material]]="Nordic Swan Ecolabelled cups",Table1[[#This Row],[Material]]="Nordic Swan Ecolabelled tableware"),"Please enter NSE licence number","")</f>
        <v/>
      </c>
      <c r="G88" s="8"/>
    </row>
    <row r="89" spans="1:7" customFormat="1" hidden="1" outlineLevel="1" x14ac:dyDescent="0.25">
      <c r="A89" s="11"/>
      <c r="B89" s="11"/>
      <c r="C89" s="11"/>
      <c r="D89" s="11" t="str">
        <f>IF(Table1[[#This Row],[Product Name]]&lt;&gt;"","Please select beverage or food","")</f>
        <v/>
      </c>
      <c r="E89" s="11" t="str">
        <f>IF(Table1[[#This Row],[Beverages or food]]&lt;&gt;"","Please select a material","")</f>
        <v/>
      </c>
      <c r="F89" s="11" t="str">
        <f>IF(OR(Table1[[#This Row],[Material]]="Nordic Swan Ecolabelled cups",Table1[[#This Row],[Material]]="Nordic Swan Ecolabelled tableware"),"Please enter NSE licence number","")</f>
        <v/>
      </c>
      <c r="G89" s="8"/>
    </row>
    <row r="90" spans="1:7" customFormat="1" hidden="1" outlineLevel="1" x14ac:dyDescent="0.25">
      <c r="A90" s="11"/>
      <c r="B90" s="11"/>
      <c r="C90" s="11"/>
      <c r="D90" s="11" t="str">
        <f>IF(Table1[[#This Row],[Product Name]]&lt;&gt;"","Please select beverage or food","")</f>
        <v/>
      </c>
      <c r="E90" s="11" t="str">
        <f>IF(Table1[[#This Row],[Beverages or food]]&lt;&gt;"","Please select a material","")</f>
        <v/>
      </c>
      <c r="F90" s="11" t="str">
        <f>IF(OR(Table1[[#This Row],[Material]]="Nordic Swan Ecolabelled cups",Table1[[#This Row],[Material]]="Nordic Swan Ecolabelled tableware"),"Please enter NSE licence number","")</f>
        <v/>
      </c>
      <c r="G90" s="8"/>
    </row>
    <row r="91" spans="1:7" customFormat="1" hidden="1" outlineLevel="1" x14ac:dyDescent="0.25">
      <c r="A91" s="11"/>
      <c r="B91" s="11"/>
      <c r="C91" s="11"/>
      <c r="D91" s="11" t="str">
        <f>IF(Table1[[#This Row],[Product Name]]&lt;&gt;"","Please select beverage or food","")</f>
        <v/>
      </c>
      <c r="E91" s="11" t="str">
        <f>IF(Table1[[#This Row],[Beverages or food]]&lt;&gt;"","Please select a material","")</f>
        <v/>
      </c>
      <c r="F91" s="11" t="str">
        <f>IF(OR(Table1[[#This Row],[Material]]="Nordic Swan Ecolabelled cups",Table1[[#This Row],[Material]]="Nordic Swan Ecolabelled tableware"),"Please enter NSE licence number","")</f>
        <v/>
      </c>
      <c r="G91" s="8"/>
    </row>
    <row r="92" spans="1:7" customFormat="1" hidden="1" outlineLevel="1" x14ac:dyDescent="0.25">
      <c r="A92" s="11"/>
      <c r="B92" s="11"/>
      <c r="C92" s="11"/>
      <c r="D92" s="11" t="str">
        <f>IF(Table1[[#This Row],[Product Name]]&lt;&gt;"","Please select beverage or food","")</f>
        <v/>
      </c>
      <c r="E92" s="11" t="str">
        <f>IF(Table1[[#This Row],[Beverages or food]]&lt;&gt;"","Please select a material","")</f>
        <v/>
      </c>
      <c r="F92" s="11" t="str">
        <f>IF(OR(Table1[[#This Row],[Material]]="Nordic Swan Ecolabelled cups",Table1[[#This Row],[Material]]="Nordic Swan Ecolabelled tableware"),"Please enter NSE licence number","")</f>
        <v/>
      </c>
      <c r="G92" s="8"/>
    </row>
    <row r="93" spans="1:7" customFormat="1" hidden="1" outlineLevel="1" x14ac:dyDescent="0.25">
      <c r="A93" s="11"/>
      <c r="B93" s="11"/>
      <c r="C93" s="11"/>
      <c r="D93" s="11" t="str">
        <f>IF(Table1[[#This Row],[Product Name]]&lt;&gt;"","Please select beverage or food","")</f>
        <v/>
      </c>
      <c r="E93" s="11" t="str">
        <f>IF(Table1[[#This Row],[Beverages or food]]&lt;&gt;"","Please select a material","")</f>
        <v/>
      </c>
      <c r="F93" s="11" t="str">
        <f>IF(OR(Table1[[#This Row],[Material]]="Nordic Swan Ecolabelled cups",Table1[[#This Row],[Material]]="Nordic Swan Ecolabelled tableware"),"Please enter NSE licence number","")</f>
        <v/>
      </c>
      <c r="G93" s="8"/>
    </row>
    <row r="94" spans="1:7" customFormat="1" hidden="1" outlineLevel="1" x14ac:dyDescent="0.25">
      <c r="A94" s="11"/>
      <c r="B94" s="11"/>
      <c r="C94" s="11"/>
      <c r="D94" s="11" t="str">
        <f>IF(Table1[[#This Row],[Product Name]]&lt;&gt;"","Please select beverage or food","")</f>
        <v/>
      </c>
      <c r="E94" s="11" t="str">
        <f>IF(Table1[[#This Row],[Beverages or food]]&lt;&gt;"","Please select a material","")</f>
        <v/>
      </c>
      <c r="F94" s="11" t="str">
        <f>IF(OR(Table1[[#This Row],[Material]]="Nordic Swan Ecolabelled cups",Table1[[#This Row],[Material]]="Nordic Swan Ecolabelled tableware"),"Please enter NSE licence number","")</f>
        <v/>
      </c>
      <c r="G94" s="8"/>
    </row>
    <row r="95" spans="1:7" customFormat="1" hidden="1" outlineLevel="1" x14ac:dyDescent="0.25">
      <c r="A95" s="11"/>
      <c r="B95" s="11"/>
      <c r="C95" s="11"/>
      <c r="D95" s="11" t="str">
        <f>IF(Table1[[#This Row],[Product Name]]&lt;&gt;"","Please select beverage or food","")</f>
        <v/>
      </c>
      <c r="E95" s="11" t="str">
        <f>IF(Table1[[#This Row],[Beverages or food]]&lt;&gt;"","Please select a material","")</f>
        <v/>
      </c>
      <c r="F95" s="11" t="str">
        <f>IF(OR(Table1[[#This Row],[Material]]="Nordic Swan Ecolabelled cups",Table1[[#This Row],[Material]]="Nordic Swan Ecolabelled tableware"),"Please enter NSE licence number","")</f>
        <v/>
      </c>
      <c r="G95" s="8"/>
    </row>
    <row r="96" spans="1:7" customFormat="1" hidden="1" outlineLevel="1" x14ac:dyDescent="0.25">
      <c r="A96" s="11"/>
      <c r="B96" s="11"/>
      <c r="C96" s="11"/>
      <c r="D96" s="11" t="str">
        <f>IF(Table1[[#This Row],[Product Name]]&lt;&gt;"","Please select beverage or food","")</f>
        <v/>
      </c>
      <c r="E96" s="11" t="str">
        <f>IF(Table1[[#This Row],[Beverages or food]]&lt;&gt;"","Please select a material","")</f>
        <v/>
      </c>
      <c r="F96" s="11" t="str">
        <f>IF(OR(Table1[[#This Row],[Material]]="Nordic Swan Ecolabelled cups",Table1[[#This Row],[Material]]="Nordic Swan Ecolabelled tableware"),"Please enter NSE licence number","")</f>
        <v/>
      </c>
      <c r="G96" s="8"/>
    </row>
    <row r="97" spans="1:7" customFormat="1" hidden="1" outlineLevel="1" x14ac:dyDescent="0.25">
      <c r="A97" s="11"/>
      <c r="B97" s="11"/>
      <c r="C97" s="11"/>
      <c r="D97" s="11" t="str">
        <f>IF(Table1[[#This Row],[Product Name]]&lt;&gt;"","Please select beverage or food","")</f>
        <v/>
      </c>
      <c r="E97" s="11" t="str">
        <f>IF(Table1[[#This Row],[Beverages or food]]&lt;&gt;"","Please select a material","")</f>
        <v/>
      </c>
      <c r="F97" s="11" t="str">
        <f>IF(OR(Table1[[#This Row],[Material]]="Nordic Swan Ecolabelled cups",Table1[[#This Row],[Material]]="Nordic Swan Ecolabelled tableware"),"Please enter NSE licence number","")</f>
        <v/>
      </c>
      <c r="G97" s="8"/>
    </row>
    <row r="98" spans="1:7" customFormat="1" hidden="1" outlineLevel="1" x14ac:dyDescent="0.25">
      <c r="A98" s="11"/>
      <c r="B98" s="11"/>
      <c r="C98" s="11"/>
      <c r="D98" s="11" t="str">
        <f>IF(Table1[[#This Row],[Product Name]]&lt;&gt;"","Please select beverage or food","")</f>
        <v/>
      </c>
      <c r="E98" s="11" t="str">
        <f>IF(Table1[[#This Row],[Beverages or food]]&lt;&gt;"","Please select a material","")</f>
        <v/>
      </c>
      <c r="F98" s="11" t="str">
        <f>IF(OR(Table1[[#This Row],[Material]]="Nordic Swan Ecolabelled cups",Table1[[#This Row],[Material]]="Nordic Swan Ecolabelled tableware"),"Please enter NSE licence number","")</f>
        <v/>
      </c>
      <c r="G98" s="8"/>
    </row>
    <row r="99" spans="1:7" customFormat="1" hidden="1" outlineLevel="1" x14ac:dyDescent="0.25">
      <c r="A99" s="11"/>
      <c r="B99" s="11"/>
      <c r="C99" s="11"/>
      <c r="D99" s="11" t="str">
        <f>IF(Table1[[#This Row],[Product Name]]&lt;&gt;"","Please select beverage or food","")</f>
        <v/>
      </c>
      <c r="E99" s="11" t="str">
        <f>IF(Table1[[#This Row],[Beverages or food]]&lt;&gt;"","Please select a material","")</f>
        <v/>
      </c>
      <c r="F99" s="11" t="str">
        <f>IF(OR(Table1[[#This Row],[Material]]="Nordic Swan Ecolabelled cups",Table1[[#This Row],[Material]]="Nordic Swan Ecolabelled tableware"),"Please enter NSE licence number","")</f>
        <v/>
      </c>
      <c r="G99" s="8"/>
    </row>
    <row r="100" spans="1:7" customFormat="1" hidden="1" outlineLevel="1" x14ac:dyDescent="0.25">
      <c r="A100" s="11"/>
      <c r="B100" s="11"/>
      <c r="C100" s="11"/>
      <c r="D100" s="11" t="str">
        <f>IF(Table1[[#This Row],[Product Name]]&lt;&gt;"","Please select beverage or food","")</f>
        <v/>
      </c>
      <c r="E100" s="11" t="str">
        <f>IF(Table1[[#This Row],[Beverages or food]]&lt;&gt;"","Please select a material","")</f>
        <v/>
      </c>
      <c r="F100" s="11" t="str">
        <f>IF(OR(Table1[[#This Row],[Material]]="Nordic Swan Ecolabelled cups",Table1[[#This Row],[Material]]="Nordic Swan Ecolabelled tableware"),"Please enter NSE licence number","")</f>
        <v/>
      </c>
      <c r="G100" s="8"/>
    </row>
    <row r="101" spans="1:7" customFormat="1" hidden="1" outlineLevel="1" x14ac:dyDescent="0.25">
      <c r="A101" s="11"/>
      <c r="B101" s="11"/>
      <c r="C101" s="11"/>
      <c r="D101" s="11" t="str">
        <f>IF(Table1[[#This Row],[Product Name]]&lt;&gt;"","Please select beverage or food","")</f>
        <v/>
      </c>
      <c r="E101" s="11" t="str">
        <f>IF(Table1[[#This Row],[Beverages or food]]&lt;&gt;"","Please select a material","")</f>
        <v/>
      </c>
      <c r="F101" s="11" t="str">
        <f>IF(OR(Table1[[#This Row],[Material]]="Nordic Swan Ecolabelled cups",Table1[[#This Row],[Material]]="Nordic Swan Ecolabelled tableware"),"Please enter NSE licence number","")</f>
        <v/>
      </c>
      <c r="G101" s="8"/>
    </row>
    <row r="102" spans="1:7" customFormat="1" hidden="1" outlineLevel="1" x14ac:dyDescent="0.25">
      <c r="A102" s="11"/>
      <c r="B102" s="11"/>
      <c r="C102" s="11"/>
      <c r="D102" s="11" t="str">
        <f>IF(Table1[[#This Row],[Product Name]]&lt;&gt;"","Please select beverage or food","")</f>
        <v/>
      </c>
      <c r="E102" s="11" t="str">
        <f>IF(Table1[[#This Row],[Beverages or food]]&lt;&gt;"","Please select a material","")</f>
        <v/>
      </c>
      <c r="F102" s="11" t="str">
        <f>IF(OR(Table1[[#This Row],[Material]]="Nordic Swan Ecolabelled cups",Table1[[#This Row],[Material]]="Nordic Swan Ecolabelled tableware"),"Please enter NSE licence number","")</f>
        <v/>
      </c>
      <c r="G102" s="8"/>
    </row>
    <row r="103" spans="1:7" customFormat="1" hidden="1" outlineLevel="1" x14ac:dyDescent="0.25">
      <c r="A103" s="11"/>
      <c r="B103" s="11"/>
      <c r="C103" s="11"/>
      <c r="D103" s="11" t="str">
        <f>IF(Table1[[#This Row],[Product Name]]&lt;&gt;"","Please select beverage or food","")</f>
        <v/>
      </c>
      <c r="E103" s="11" t="str">
        <f>IF(Table1[[#This Row],[Beverages or food]]&lt;&gt;"","Please select a material","")</f>
        <v/>
      </c>
      <c r="F103" s="11" t="str">
        <f>IF(OR(Table1[[#This Row],[Material]]="Nordic Swan Ecolabelled cups",Table1[[#This Row],[Material]]="Nordic Swan Ecolabelled tableware"),"Please enter NSE licence number","")</f>
        <v/>
      </c>
      <c r="G103" s="8"/>
    </row>
    <row r="104" spans="1:7" customFormat="1" hidden="1" outlineLevel="1" x14ac:dyDescent="0.25">
      <c r="A104" s="11"/>
      <c r="B104" s="11"/>
      <c r="C104" s="11"/>
      <c r="D104" s="11" t="str">
        <f>IF(Table1[[#This Row],[Product Name]]&lt;&gt;"","Please select beverage or food","")</f>
        <v/>
      </c>
      <c r="E104" s="11" t="str">
        <f>IF(Table1[[#This Row],[Beverages or food]]&lt;&gt;"","Please select a material","")</f>
        <v/>
      </c>
      <c r="F104" s="11" t="str">
        <f>IF(OR(Table1[[#This Row],[Material]]="Nordic Swan Ecolabelled cups",Table1[[#This Row],[Material]]="Nordic Swan Ecolabelled tableware"),"Please enter NSE licence number","")</f>
        <v/>
      </c>
      <c r="G104" s="8"/>
    </row>
    <row r="105" spans="1:7" customFormat="1" hidden="1" outlineLevel="1" x14ac:dyDescent="0.25">
      <c r="A105" s="11"/>
      <c r="B105" s="11"/>
      <c r="C105" s="11"/>
      <c r="D105" s="11" t="str">
        <f>IF(Table1[[#This Row],[Product Name]]&lt;&gt;"","Please select beverage or food","")</f>
        <v/>
      </c>
      <c r="E105" s="11" t="str">
        <f>IF(Table1[[#This Row],[Beverages or food]]&lt;&gt;"","Please select a material","")</f>
        <v/>
      </c>
      <c r="F105" s="11" t="str">
        <f>IF(OR(Table1[[#This Row],[Material]]="Nordic Swan Ecolabelled cups",Table1[[#This Row],[Material]]="Nordic Swan Ecolabelled tableware"),"Please enter NSE licence number","")</f>
        <v/>
      </c>
      <c r="G105" s="8"/>
    </row>
    <row r="106" spans="1:7" collapsed="1" x14ac:dyDescent="0.25"/>
  </sheetData>
  <sheetProtection sheet="1" objects="1" scenarios="1" formatRows="0"/>
  <protectedRanges>
    <protectedRange sqref="A6:F105" name="Område1"/>
  </protectedRanges>
  <conditionalFormatting sqref="F6:F105">
    <cfRule type="containsText" dxfId="7" priority="1" operator="containsText" text="Please enter NSE licence number">
      <formula>NOT(ISERROR(SEARCH("Please enter NSE licence number",F6)))</formula>
    </cfRule>
  </conditionalFormatting>
  <dataValidations count="2">
    <dataValidation type="list" allowBlank="1" showInputMessage="1" showErrorMessage="1" errorTitle="Disposable item used for" error="Please select a value from the list." promptTitle="Disposable item used for" prompt="Please select if the product is used for beverage or food." sqref="D6:D105" xr:uid="{4B05E95B-8FFA-45FE-ABCC-20781F79E1FA}">
      <formula1>INDIRECT("O_25")</formula1>
    </dataValidation>
    <dataValidation type="list" allowBlank="1" showInputMessage="1" showErrorMessage="1" errorTitle="Material" error="Please select a material from the list." promptTitle="Material" prompt="Please select a material from the list. You need to select beverages or food in column C, before you can select a material." sqref="E6:E105" xr:uid="{11B8FB8C-E458-4417-AC72-5C4CB4DEBDA9}">
      <formula1>INDIRECT(D6)</formula1>
    </dataValidation>
  </dataValidations>
  <pageMargins left="0.7" right="0.7" top="0.75" bottom="0.75" header="0.3" footer="0.3"/>
  <drawing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59A17C-741A-44AF-8A6B-C433F71DCF67}">
  <dimension ref="A1:J110"/>
  <sheetViews>
    <sheetView workbookViewId="0">
      <selection activeCell="I8" sqref="I8"/>
    </sheetView>
  </sheetViews>
  <sheetFormatPr defaultColWidth="0" defaultRowHeight="15" zeroHeight="1" outlineLevelRow="1" x14ac:dyDescent="0.25"/>
  <cols>
    <col min="1" max="1" width="33.85546875" customWidth="1"/>
    <col min="2" max="2" width="29.85546875" customWidth="1"/>
    <col min="3" max="3" width="23.42578125" customWidth="1"/>
    <col min="4" max="4" width="23.5703125" customWidth="1"/>
    <col min="5" max="5" width="27.28515625" customWidth="1"/>
    <col min="6" max="6" width="33.5703125" customWidth="1"/>
    <col min="7" max="7" width="40.42578125" customWidth="1"/>
    <col min="8" max="8" width="27.85546875" customWidth="1"/>
    <col min="9" max="9" width="15.28515625" customWidth="1"/>
    <col min="10" max="10" width="9.140625" customWidth="1"/>
    <col min="11" max="16384" width="9.140625" hidden="1"/>
  </cols>
  <sheetData>
    <row r="1" spans="1:10" ht="18.75" x14ac:dyDescent="0.3">
      <c r="A1" s="7" t="s">
        <v>31</v>
      </c>
      <c r="B1" s="8"/>
      <c r="C1" s="8"/>
      <c r="D1" s="8"/>
      <c r="E1" s="8"/>
      <c r="F1" s="8"/>
      <c r="G1" s="8"/>
      <c r="H1" s="8"/>
      <c r="I1" s="8"/>
      <c r="J1" s="8"/>
    </row>
    <row r="2" spans="1:10" ht="15" customHeight="1" x14ac:dyDescent="0.3">
      <c r="A2" s="7"/>
      <c r="B2" s="8"/>
      <c r="C2" s="8"/>
      <c r="D2" s="8"/>
      <c r="E2" s="8"/>
      <c r="F2" s="8"/>
      <c r="G2" s="8"/>
      <c r="H2" s="8"/>
      <c r="I2" s="8"/>
      <c r="J2" s="8"/>
    </row>
    <row r="3" spans="1:10" ht="15" customHeight="1" x14ac:dyDescent="0.25">
      <c r="A3" s="36" t="s">
        <v>32</v>
      </c>
      <c r="B3" s="8"/>
      <c r="C3" s="8"/>
      <c r="D3" s="8"/>
      <c r="E3" s="8"/>
      <c r="F3" s="8"/>
      <c r="G3" s="8"/>
      <c r="H3" s="8"/>
      <c r="I3" s="8"/>
      <c r="J3" s="8"/>
    </row>
    <row r="4" spans="1:10" ht="15" customHeight="1" x14ac:dyDescent="0.25">
      <c r="A4" s="36"/>
      <c r="B4" s="8"/>
      <c r="C4" s="8"/>
      <c r="D4" s="8"/>
      <c r="E4" s="8"/>
      <c r="F4" s="8"/>
      <c r="G4" s="8"/>
      <c r="H4" s="8"/>
      <c r="I4" s="8"/>
      <c r="J4" s="8"/>
    </row>
    <row r="5" spans="1:10" ht="15" customHeight="1" x14ac:dyDescent="0.35">
      <c r="A5" s="37"/>
      <c r="B5" s="8"/>
      <c r="C5" s="8"/>
      <c r="D5" s="8"/>
      <c r="E5" s="8"/>
      <c r="F5" s="8"/>
      <c r="G5" s="8"/>
      <c r="H5" s="8"/>
      <c r="I5" s="8"/>
      <c r="J5" s="8"/>
    </row>
    <row r="6" spans="1:10" ht="29.25" customHeight="1" x14ac:dyDescent="0.25">
      <c r="A6" t="s">
        <v>108</v>
      </c>
      <c r="B6" t="s">
        <v>26</v>
      </c>
      <c r="C6" t="s">
        <v>27</v>
      </c>
      <c r="D6" t="s">
        <v>33</v>
      </c>
      <c r="E6" t="s">
        <v>34</v>
      </c>
      <c r="F6" t="s">
        <v>35</v>
      </c>
      <c r="G6" s="1" t="s">
        <v>36</v>
      </c>
      <c r="H6" s="1" t="s">
        <v>37</v>
      </c>
      <c r="I6" t="s">
        <v>38</v>
      </c>
      <c r="J6" s="8"/>
    </row>
    <row r="7" spans="1:10" x14ac:dyDescent="0.25">
      <c r="A7" s="11"/>
      <c r="B7" s="11"/>
      <c r="C7" s="11"/>
      <c r="D7" s="11"/>
      <c r="E7" s="11"/>
      <c r="F7" s="11" t="str">
        <f>IF(Tabel4[[#This Row],[Product Name]]&lt;&gt;"","Please select type of cleaning","")</f>
        <v/>
      </c>
      <c r="G7" s="24" t="str">
        <f>IF(Tabel4[[#This Row],[Product Name]]&lt;&gt;"","Please enter licence number","")</f>
        <v/>
      </c>
      <c r="H7" s="38" t="b">
        <v>0</v>
      </c>
      <c r="I7" s="11"/>
      <c r="J7" s="8"/>
    </row>
    <row r="8" spans="1:10" x14ac:dyDescent="0.25">
      <c r="A8" s="11"/>
      <c r="B8" s="11"/>
      <c r="C8" s="11"/>
      <c r="D8" s="11"/>
      <c r="E8" s="11"/>
      <c r="F8" s="11" t="str">
        <f>IF(Tabel4[[#This Row],[Product Name]]&lt;&gt;"","Please select type of cleaning","")</f>
        <v/>
      </c>
      <c r="G8" s="24" t="str">
        <f>IF(Tabel4[[#This Row],[Product Name]]&lt;&gt;"","Please enter licence number","")</f>
        <v/>
      </c>
      <c r="H8" s="38" t="b">
        <v>0</v>
      </c>
      <c r="I8" s="11"/>
      <c r="J8" s="8"/>
    </row>
    <row r="9" spans="1:10" x14ac:dyDescent="0.25">
      <c r="A9" s="11"/>
      <c r="B9" s="11"/>
      <c r="C9" s="11"/>
      <c r="D9" s="11"/>
      <c r="E9" s="11"/>
      <c r="F9" s="11" t="str">
        <f>IF(Tabel4[[#This Row],[Product Name]]&lt;&gt;"","Please select type of cleaning","")</f>
        <v/>
      </c>
      <c r="G9" s="24" t="str">
        <f>IF(Tabel4[[#This Row],[Product Name]]&lt;&gt;"","Please enter licence number","")</f>
        <v/>
      </c>
      <c r="H9" s="38" t="b">
        <v>0</v>
      </c>
      <c r="I9" s="11"/>
      <c r="J9" s="8"/>
    </row>
    <row r="10" spans="1:10" x14ac:dyDescent="0.25">
      <c r="A10" s="11"/>
      <c r="B10" s="11"/>
      <c r="C10" s="11"/>
      <c r="D10" s="11"/>
      <c r="E10" s="11"/>
      <c r="F10" s="11" t="str">
        <f>IF(Tabel4[[#This Row],[Product Name]]&lt;&gt;"","Please select type of cleaning","")</f>
        <v/>
      </c>
      <c r="G10" s="24" t="str">
        <f>IF(Tabel4[[#This Row],[Product Name]]&lt;&gt;"","Please enter licence number","")</f>
        <v/>
      </c>
      <c r="H10" s="38" t="b">
        <v>0</v>
      </c>
      <c r="I10" s="11"/>
      <c r="J10" s="8"/>
    </row>
    <row r="11" spans="1:10" x14ac:dyDescent="0.25">
      <c r="A11" s="11"/>
      <c r="B11" s="11"/>
      <c r="C11" s="11"/>
      <c r="D11" s="11"/>
      <c r="E11" s="11"/>
      <c r="F11" s="11" t="str">
        <f>IF(Tabel4[[#This Row],[Product Name]]&lt;&gt;"","Please select type of cleaning","")</f>
        <v/>
      </c>
      <c r="G11" s="24" t="str">
        <f>IF(Tabel4[[#This Row],[Product Name]]&lt;&gt;"","Please enter licence number","")</f>
        <v/>
      </c>
      <c r="H11" s="38" t="b">
        <v>0</v>
      </c>
      <c r="I11" s="11"/>
      <c r="J11" s="8"/>
    </row>
    <row r="12" spans="1:10" x14ac:dyDescent="0.25">
      <c r="A12" s="11"/>
      <c r="B12" s="11"/>
      <c r="C12" s="11"/>
      <c r="D12" s="11"/>
      <c r="E12" s="11"/>
      <c r="F12" s="11" t="str">
        <f>IF(Tabel4[[#This Row],[Product Name]]&lt;&gt;"","Please select type of cleaning","")</f>
        <v/>
      </c>
      <c r="G12" s="24" t="str">
        <f>IF(Tabel4[[#This Row],[Product Name]]&lt;&gt;"","Please enter licence number","")</f>
        <v/>
      </c>
      <c r="H12" s="38" t="b">
        <v>0</v>
      </c>
      <c r="I12" s="11"/>
      <c r="J12" s="8"/>
    </row>
    <row r="13" spans="1:10" x14ac:dyDescent="0.25">
      <c r="A13" s="11"/>
      <c r="B13" s="11"/>
      <c r="C13" s="11"/>
      <c r="D13" s="11"/>
      <c r="E13" s="11"/>
      <c r="F13" s="11" t="str">
        <f>IF(Tabel4[[#This Row],[Product Name]]&lt;&gt;"","Please select type of cleaning","")</f>
        <v/>
      </c>
      <c r="G13" s="24" t="str">
        <f>IF(Tabel4[[#This Row],[Product Name]]&lt;&gt;"","Please enter licence number","")</f>
        <v/>
      </c>
      <c r="H13" s="38" t="b">
        <v>0</v>
      </c>
      <c r="I13" s="11"/>
      <c r="J13" s="8"/>
    </row>
    <row r="14" spans="1:10" x14ac:dyDescent="0.25">
      <c r="A14" s="11"/>
      <c r="B14" s="11"/>
      <c r="C14" s="11"/>
      <c r="D14" s="11"/>
      <c r="E14" s="11"/>
      <c r="F14" s="11" t="str">
        <f>IF(Tabel4[[#This Row],[Product Name]]&lt;&gt;"","Please select type of cleaning","")</f>
        <v/>
      </c>
      <c r="G14" s="24" t="str">
        <f>IF(Tabel4[[#This Row],[Product Name]]&lt;&gt;"","Please enter licence number","")</f>
        <v/>
      </c>
      <c r="H14" s="38" t="b">
        <v>0</v>
      </c>
      <c r="I14" s="11"/>
      <c r="J14" s="8"/>
    </row>
    <row r="15" spans="1:10" x14ac:dyDescent="0.25">
      <c r="A15" s="11"/>
      <c r="B15" s="11"/>
      <c r="C15" s="11"/>
      <c r="D15" s="11"/>
      <c r="E15" s="11"/>
      <c r="F15" s="11" t="str">
        <f>IF(Tabel4[[#This Row],[Product Name]]&lt;&gt;"","Please select type of cleaning","")</f>
        <v/>
      </c>
      <c r="G15" s="24" t="str">
        <f>IF(Tabel4[[#This Row],[Product Name]]&lt;&gt;"","Please enter licence number","")</f>
        <v/>
      </c>
      <c r="H15" s="38" t="b">
        <v>0</v>
      </c>
      <c r="I15" s="11"/>
      <c r="J15" s="8"/>
    </row>
    <row r="16" spans="1:10" x14ac:dyDescent="0.25">
      <c r="A16" s="11"/>
      <c r="B16" s="11"/>
      <c r="C16" s="11"/>
      <c r="D16" s="11"/>
      <c r="E16" s="11"/>
      <c r="F16" s="11"/>
      <c r="G16" s="24"/>
      <c r="H16" s="38" t="b">
        <v>0</v>
      </c>
      <c r="I16" s="11"/>
      <c r="J16" s="8"/>
    </row>
    <row r="17" spans="1:10" x14ac:dyDescent="0.25">
      <c r="A17" s="11"/>
      <c r="B17" s="11"/>
      <c r="C17" s="11"/>
      <c r="D17" s="11"/>
      <c r="E17" s="11"/>
      <c r="F17" s="11" t="str">
        <f>IF(Tabel4[[#This Row],[Product Name]]&lt;&gt;"","Please select type of cleaning","")</f>
        <v/>
      </c>
      <c r="G17" s="24" t="str">
        <f>IF(Tabel4[[#This Row],[Product Name]]&lt;&gt;"","Please enter licence number","")</f>
        <v/>
      </c>
      <c r="H17" s="38" t="b">
        <v>0</v>
      </c>
      <c r="I17" s="11"/>
      <c r="J17" s="8"/>
    </row>
    <row r="18" spans="1:10" x14ac:dyDescent="0.25">
      <c r="A18" s="11"/>
      <c r="B18" s="11"/>
      <c r="C18" s="11"/>
      <c r="D18" s="11"/>
      <c r="E18" s="11"/>
      <c r="F18" s="11" t="str">
        <f>IF(Tabel4[[#This Row],[Product Name]]&lt;&gt;"","Please select type of cleaning","")</f>
        <v/>
      </c>
      <c r="G18" s="24" t="str">
        <f>IF(Tabel4[[#This Row],[Product Name]]&lt;&gt;"","Please enter licence number","")</f>
        <v/>
      </c>
      <c r="H18" s="38" t="b">
        <v>0</v>
      </c>
      <c r="I18" s="11"/>
      <c r="J18" s="8"/>
    </row>
    <row r="19" spans="1:10" x14ac:dyDescent="0.25">
      <c r="A19" s="11"/>
      <c r="B19" s="11"/>
      <c r="C19" s="11"/>
      <c r="D19" s="11"/>
      <c r="E19" s="11"/>
      <c r="F19" s="11" t="str">
        <f>IF(Tabel4[[#This Row],[Product Name]]&lt;&gt;"","Please select type of cleaning","")</f>
        <v/>
      </c>
      <c r="G19" s="24" t="str">
        <f>IF(Tabel4[[#This Row],[Product Name]]&lt;&gt;"","Please enter licence number","")</f>
        <v/>
      </c>
      <c r="H19" s="38" t="b">
        <v>0</v>
      </c>
      <c r="I19" s="11"/>
      <c r="J19" s="8"/>
    </row>
    <row r="20" spans="1:10" x14ac:dyDescent="0.25">
      <c r="A20" s="11"/>
      <c r="B20" s="11"/>
      <c r="C20" s="11"/>
      <c r="D20" s="11"/>
      <c r="E20" s="11"/>
      <c r="F20" s="11" t="str">
        <f>IF(Tabel4[[#This Row],[Product Name]]&lt;&gt;"","Please select type of cleaning","")</f>
        <v/>
      </c>
      <c r="G20" s="24" t="str">
        <f>IF(Tabel4[[#This Row],[Product Name]]&lt;&gt;"","Please enter licence number","")</f>
        <v/>
      </c>
      <c r="H20" s="38" t="b">
        <v>0</v>
      </c>
      <c r="I20" s="11"/>
      <c r="J20" s="8"/>
    </row>
    <row r="21" spans="1:10" x14ac:dyDescent="0.25">
      <c r="A21" s="11"/>
      <c r="B21" s="11"/>
      <c r="C21" s="11"/>
      <c r="D21" s="11"/>
      <c r="E21" s="11"/>
      <c r="F21" s="11" t="str">
        <f>IF(Tabel4[[#This Row],[Product Name]]&lt;&gt;"","Please select type of cleaning","")</f>
        <v/>
      </c>
      <c r="G21" s="24" t="str">
        <f>IF(Tabel4[[#This Row],[Product Name]]&lt;&gt;"","Please enter licence number","")</f>
        <v/>
      </c>
      <c r="H21" s="38" t="b">
        <v>0</v>
      </c>
      <c r="I21" s="11"/>
      <c r="J21" s="8"/>
    </row>
    <row r="22" spans="1:10" x14ac:dyDescent="0.25">
      <c r="A22" s="11"/>
      <c r="B22" s="11"/>
      <c r="C22" s="11"/>
      <c r="D22" s="11"/>
      <c r="E22" s="11"/>
      <c r="F22" s="11" t="str">
        <f>IF(Tabel4[[#This Row],[Product Name]]&lt;&gt;"","Please select type of cleaning","")</f>
        <v/>
      </c>
      <c r="G22" s="11" t="str">
        <f>IF(Tabel4[[#This Row],[Product Name]]&lt;&gt;"","Please enter licence number","")</f>
        <v/>
      </c>
      <c r="H22" s="38" t="b">
        <v>0</v>
      </c>
      <c r="I22" s="11"/>
      <c r="J22" s="8"/>
    </row>
    <row r="23" spans="1:10" x14ac:dyDescent="0.25">
      <c r="A23" s="11"/>
      <c r="B23" s="11"/>
      <c r="C23" s="11"/>
      <c r="D23" s="11"/>
      <c r="E23" s="11"/>
      <c r="F23" s="11" t="str">
        <f>IF(Tabel4[[#This Row],[Product Name]]&lt;&gt;"","Please select type of cleaning","")</f>
        <v/>
      </c>
      <c r="G23" s="11" t="str">
        <f>IF(Tabel4[[#This Row],[Product Name]]&lt;&gt;"","Please enter licence number","")</f>
        <v/>
      </c>
      <c r="H23" s="38" t="b">
        <v>0</v>
      </c>
      <c r="I23" s="11"/>
      <c r="J23" s="8"/>
    </row>
    <row r="24" spans="1:10" x14ac:dyDescent="0.25">
      <c r="A24" s="11"/>
      <c r="B24" s="11"/>
      <c r="C24" s="11"/>
      <c r="D24" s="11"/>
      <c r="E24" s="11"/>
      <c r="F24" s="11" t="str">
        <f>IF(Tabel4[[#This Row],[Product Name]]&lt;&gt;"","Please select type of cleaning","")</f>
        <v/>
      </c>
      <c r="G24" s="11" t="str">
        <f>IF(Tabel4[[#This Row],[Product Name]]&lt;&gt;"","Please enter licence number","")</f>
        <v/>
      </c>
      <c r="H24" s="38" t="b">
        <v>0</v>
      </c>
      <c r="I24" s="11"/>
      <c r="J24" s="8"/>
    </row>
    <row r="25" spans="1:10" x14ac:dyDescent="0.25">
      <c r="A25" s="11"/>
      <c r="B25" s="11"/>
      <c r="C25" s="11"/>
      <c r="D25" s="11"/>
      <c r="E25" s="11"/>
      <c r="F25" s="11" t="str">
        <f>IF(Tabel4[[#This Row],[Product Name]]&lt;&gt;"","Please select type of cleaning","")</f>
        <v/>
      </c>
      <c r="G25" s="11" t="str">
        <f>IF(Tabel4[[#This Row],[Product Name]]&lt;&gt;"","Please enter licence number","")</f>
        <v/>
      </c>
      <c r="H25" s="38" t="b">
        <v>0</v>
      </c>
      <c r="I25" s="11"/>
      <c r="J25" s="8"/>
    </row>
    <row r="26" spans="1:10" x14ac:dyDescent="0.25">
      <c r="A26" s="11"/>
      <c r="B26" s="11"/>
      <c r="C26" s="11"/>
      <c r="D26" s="11"/>
      <c r="E26" s="11"/>
      <c r="F26" s="11" t="str">
        <f>IF(Tabel4[[#This Row],[Product Name]]&lt;&gt;"","Please select type of cleaning","")</f>
        <v/>
      </c>
      <c r="G26" s="11" t="str">
        <f>IF(Tabel4[[#This Row],[Product Name]]&lt;&gt;"","Please enter licence number","")</f>
        <v/>
      </c>
      <c r="H26" s="38" t="b">
        <v>0</v>
      </c>
      <c r="I26" s="11"/>
      <c r="J26" s="8"/>
    </row>
    <row r="27" spans="1:10" x14ac:dyDescent="0.25">
      <c r="A27" s="11"/>
      <c r="B27" s="11"/>
      <c r="C27" s="11"/>
      <c r="D27" s="11"/>
      <c r="E27" s="11"/>
      <c r="F27" s="11" t="str">
        <f>IF(Tabel4[[#This Row],[Product Name]]&lt;&gt;"","Please select type of cleaning","")</f>
        <v/>
      </c>
      <c r="G27" s="11" t="str">
        <f>IF(Tabel4[[#This Row],[Product Name]]&lt;&gt;"","Please enter licence number","")</f>
        <v/>
      </c>
      <c r="H27" s="38" t="b">
        <v>0</v>
      </c>
      <c r="I27" s="11"/>
      <c r="J27" s="8"/>
    </row>
    <row r="28" spans="1:10" x14ac:dyDescent="0.25">
      <c r="A28" s="11"/>
      <c r="B28" s="11"/>
      <c r="C28" s="11"/>
      <c r="D28" s="11"/>
      <c r="E28" s="11"/>
      <c r="F28" s="11" t="str">
        <f>IF(Tabel4[[#This Row],[Product Name]]&lt;&gt;"","Please select type of cleaning","")</f>
        <v/>
      </c>
      <c r="G28" s="11" t="str">
        <f>IF(Tabel4[[#This Row],[Product Name]]&lt;&gt;"","Please enter licence number","")</f>
        <v/>
      </c>
      <c r="H28" s="38" t="b">
        <v>0</v>
      </c>
      <c r="I28" s="11"/>
      <c r="J28" s="8"/>
    </row>
    <row r="29" spans="1:10" x14ac:dyDescent="0.25">
      <c r="A29" s="11"/>
      <c r="B29" s="11"/>
      <c r="C29" s="11"/>
      <c r="D29" s="11"/>
      <c r="E29" s="11"/>
      <c r="F29" s="11" t="str">
        <f>IF(Tabel4[[#This Row],[Product Name]]&lt;&gt;"","Please select type of cleaning","")</f>
        <v/>
      </c>
      <c r="G29" s="11" t="str">
        <f>IF(Tabel4[[#This Row],[Product Name]]&lt;&gt;"","Please enter licence number","")</f>
        <v/>
      </c>
      <c r="H29" s="38" t="b">
        <v>0</v>
      </c>
      <c r="I29" s="11"/>
      <c r="J29" s="8"/>
    </row>
    <row r="30" spans="1:10" x14ac:dyDescent="0.25">
      <c r="A30" s="11"/>
      <c r="B30" s="11"/>
      <c r="C30" s="11"/>
      <c r="D30" s="11"/>
      <c r="E30" s="11"/>
      <c r="F30" s="11" t="str">
        <f>IF(Tabel4[[#This Row],[Product Name]]&lt;&gt;"","Please select type of cleaning","")</f>
        <v/>
      </c>
      <c r="G30" s="11" t="str">
        <f>IF(Tabel4[[#This Row],[Product Name]]&lt;&gt;"","Please enter licence number","")</f>
        <v/>
      </c>
      <c r="H30" s="38" t="b">
        <v>0</v>
      </c>
      <c r="I30" s="11"/>
      <c r="J30" s="8"/>
    </row>
    <row r="31" spans="1:10" x14ac:dyDescent="0.25">
      <c r="A31" s="11"/>
      <c r="B31" s="11"/>
      <c r="C31" s="11"/>
      <c r="D31" s="11"/>
      <c r="E31" s="11"/>
      <c r="F31" s="11" t="str">
        <f>IF(Tabel4[[#This Row],[Product Name]]&lt;&gt;"","Please select type of cleaning","")</f>
        <v/>
      </c>
      <c r="G31" s="11" t="str">
        <f>IF(Tabel4[[#This Row],[Product Name]]&lt;&gt;"","Please enter licence number","")</f>
        <v/>
      </c>
      <c r="H31" s="38" t="b">
        <v>0</v>
      </c>
      <c r="I31" s="11"/>
      <c r="J31" s="8"/>
    </row>
    <row r="32" spans="1:10" x14ac:dyDescent="0.25">
      <c r="A32" s="11"/>
      <c r="B32" s="11"/>
      <c r="C32" s="11"/>
      <c r="D32" s="11"/>
      <c r="E32" s="11"/>
      <c r="F32" s="11" t="str">
        <f>IF(Tabel4[[#This Row],[Product Name]]&lt;&gt;"","Please select type of cleaning","")</f>
        <v/>
      </c>
      <c r="G32" s="11" t="str">
        <f>IF(Tabel4[[#This Row],[Product Name]]&lt;&gt;"","Please enter licence number","")</f>
        <v/>
      </c>
      <c r="H32" s="38" t="b">
        <v>0</v>
      </c>
      <c r="I32" s="11"/>
      <c r="J32" s="8"/>
    </row>
    <row r="33" spans="1:10" x14ac:dyDescent="0.25">
      <c r="A33" s="11"/>
      <c r="B33" s="11"/>
      <c r="C33" s="11"/>
      <c r="D33" s="11"/>
      <c r="E33" s="11"/>
      <c r="F33" s="11" t="str">
        <f>IF(Tabel4[[#This Row],[Product Name]]&lt;&gt;"","Please select type of cleaning","")</f>
        <v/>
      </c>
      <c r="G33" s="11" t="str">
        <f>IF(Tabel4[[#This Row],[Product Name]]&lt;&gt;"","Please enter licence number","")</f>
        <v/>
      </c>
      <c r="H33" s="38" t="b">
        <v>0</v>
      </c>
      <c r="I33" s="11"/>
      <c r="J33" s="8"/>
    </row>
    <row r="34" spans="1:10" x14ac:dyDescent="0.25">
      <c r="A34" s="11"/>
      <c r="B34" s="11"/>
      <c r="C34" s="11"/>
      <c r="D34" s="11"/>
      <c r="E34" s="11"/>
      <c r="F34" s="11" t="str">
        <f>IF(Tabel4[[#This Row],[Product Name]]&lt;&gt;"","Please select type of cleaning","")</f>
        <v/>
      </c>
      <c r="G34" s="11" t="str">
        <f>IF(Tabel4[[#This Row],[Product Name]]&lt;&gt;"","Please enter licence number","")</f>
        <v/>
      </c>
      <c r="H34" s="38" t="b">
        <v>0</v>
      </c>
      <c r="I34" s="11"/>
      <c r="J34" s="8"/>
    </row>
    <row r="35" spans="1:10" x14ac:dyDescent="0.25">
      <c r="A35" s="11"/>
      <c r="B35" s="11"/>
      <c r="C35" s="11"/>
      <c r="D35" s="11"/>
      <c r="E35" s="11"/>
      <c r="F35" s="11" t="str">
        <f>IF(Tabel4[[#This Row],[Product Name]]&lt;&gt;"","Please select type of cleaning","")</f>
        <v/>
      </c>
      <c r="G35" s="11" t="str">
        <f>IF(Tabel4[[#This Row],[Product Name]]&lt;&gt;"","Please enter licence number","")</f>
        <v/>
      </c>
      <c r="H35" s="38" t="b">
        <v>0</v>
      </c>
      <c r="I35" s="11"/>
      <c r="J35" s="8"/>
    </row>
    <row r="36" spans="1:10" x14ac:dyDescent="0.25">
      <c r="A36" s="11"/>
      <c r="B36" s="11"/>
      <c r="C36" s="11"/>
      <c r="D36" s="11"/>
      <c r="E36" s="11"/>
      <c r="F36" s="11" t="str">
        <f>IF(Tabel4[[#This Row],[Product Name]]&lt;&gt;"","Please select type of cleaning","")</f>
        <v/>
      </c>
      <c r="G36" s="11" t="str">
        <f>IF(Tabel4[[#This Row],[Product Name]]&lt;&gt;"","Please enter licence number","")</f>
        <v/>
      </c>
      <c r="H36" s="38" t="b">
        <v>0</v>
      </c>
      <c r="I36" s="11"/>
      <c r="J36" s="8"/>
    </row>
    <row r="37" spans="1:10" x14ac:dyDescent="0.25">
      <c r="A37" s="11"/>
      <c r="B37" s="11"/>
      <c r="C37" s="11"/>
      <c r="D37" s="11"/>
      <c r="E37" s="11" t="s">
        <v>39</v>
      </c>
      <c r="F37" s="11" t="str">
        <f>IF(Tabel4[[#This Row],[Product Name]]&lt;&gt;"","Please select type of cleaning","")</f>
        <v/>
      </c>
      <c r="G37" s="11" t="str">
        <f>IF(Tabel4[[#This Row],[Product Name]]&lt;&gt;"","Please enter licence number","")</f>
        <v/>
      </c>
      <c r="H37" s="38" t="b">
        <v>0</v>
      </c>
      <c r="I37" s="11"/>
      <c r="J37" s="8"/>
    </row>
    <row r="38" spans="1:10" x14ac:dyDescent="0.25">
      <c r="A38" s="11"/>
      <c r="B38" s="11"/>
      <c r="C38" s="11"/>
      <c r="D38" s="11"/>
      <c r="E38" s="11" t="s">
        <v>39</v>
      </c>
      <c r="F38" s="11" t="str">
        <f>IF(Tabel4[[#This Row],[Product Name]]&lt;&gt;"","Please select type of cleaning","")</f>
        <v/>
      </c>
      <c r="G38" s="11" t="str">
        <f>IF(Tabel4[[#This Row],[Product Name]]&lt;&gt;"","Please enter licence number","")</f>
        <v/>
      </c>
      <c r="H38" s="38" t="b">
        <v>0</v>
      </c>
      <c r="I38" s="11"/>
      <c r="J38" s="8"/>
    </row>
    <row r="39" spans="1:10" x14ac:dyDescent="0.25">
      <c r="A39" s="11"/>
      <c r="B39" s="11"/>
      <c r="C39" s="11"/>
      <c r="D39" s="11"/>
      <c r="E39" s="11" t="s">
        <v>39</v>
      </c>
      <c r="F39" s="11" t="str">
        <f>IF(Tabel4[[#This Row],[Product Name]]&lt;&gt;"","Please select type of cleaning","")</f>
        <v/>
      </c>
      <c r="G39" s="11" t="str">
        <f>IF(Tabel4[[#This Row],[Product Name]]&lt;&gt;"","Please enter licence number","")</f>
        <v/>
      </c>
      <c r="H39" s="38" t="b">
        <v>0</v>
      </c>
      <c r="I39" s="11"/>
      <c r="J39" s="8"/>
    </row>
    <row r="40" spans="1:10" x14ac:dyDescent="0.25">
      <c r="A40" s="11"/>
      <c r="B40" s="11"/>
      <c r="C40" s="11"/>
      <c r="D40" s="11"/>
      <c r="E40" s="11" t="s">
        <v>39</v>
      </c>
      <c r="F40" s="11" t="str">
        <f>IF(Tabel4[[#This Row],[Product Name]]&lt;&gt;"","Please select type of cleaning","")</f>
        <v/>
      </c>
      <c r="G40" s="11" t="str">
        <f>IF(Tabel4[[#This Row],[Product Name]]&lt;&gt;"","Please enter licence number","")</f>
        <v/>
      </c>
      <c r="H40" s="38" t="b">
        <v>0</v>
      </c>
      <c r="I40" s="11"/>
      <c r="J40" s="8"/>
    </row>
    <row r="41" spans="1:10" x14ac:dyDescent="0.25">
      <c r="A41" s="11"/>
      <c r="B41" s="11"/>
      <c r="C41" s="11"/>
      <c r="D41" s="11"/>
      <c r="E41" s="11" t="s">
        <v>39</v>
      </c>
      <c r="F41" s="11" t="str">
        <f>IF(Tabel4[[#This Row],[Product Name]]&lt;&gt;"","Please select type of cleaning","")</f>
        <v/>
      </c>
      <c r="G41" s="11" t="str">
        <f>IF(Tabel4[[#This Row],[Product Name]]&lt;&gt;"","Please enter licence number","")</f>
        <v/>
      </c>
      <c r="H41" s="38" t="b">
        <v>0</v>
      </c>
      <c r="I41" s="11"/>
      <c r="J41" s="8"/>
    </row>
    <row r="42" spans="1:10" x14ac:dyDescent="0.25">
      <c r="A42" s="11"/>
      <c r="B42" s="11"/>
      <c r="C42" s="11"/>
      <c r="D42" s="11"/>
      <c r="E42" s="11" t="s">
        <v>39</v>
      </c>
      <c r="F42" s="11" t="str">
        <f>IF(Tabel4[[#This Row],[Product Name]]&lt;&gt;"","Please select type of cleaning","")</f>
        <v/>
      </c>
      <c r="G42" s="11" t="str">
        <f>IF(Tabel4[[#This Row],[Product Name]]&lt;&gt;"","Please enter licence number","")</f>
        <v/>
      </c>
      <c r="H42" s="38" t="b">
        <v>0</v>
      </c>
      <c r="I42" s="11"/>
      <c r="J42" s="8"/>
    </row>
    <row r="43" spans="1:10" x14ac:dyDescent="0.25">
      <c r="A43" s="11"/>
      <c r="B43" s="11"/>
      <c r="C43" s="11"/>
      <c r="D43" s="11"/>
      <c r="E43" s="11" t="s">
        <v>39</v>
      </c>
      <c r="F43" s="11" t="str">
        <f>IF(Tabel4[[#This Row],[Product Name]]&lt;&gt;"","Please select type of cleaning","")</f>
        <v/>
      </c>
      <c r="G43" s="11" t="str">
        <f>IF(Tabel4[[#This Row],[Product Name]]&lt;&gt;"","Please enter licence number","")</f>
        <v/>
      </c>
      <c r="H43" s="38" t="b">
        <v>0</v>
      </c>
      <c r="I43" s="11"/>
      <c r="J43" s="8"/>
    </row>
    <row r="44" spans="1:10" x14ac:dyDescent="0.25">
      <c r="A44" s="11"/>
      <c r="B44" s="11"/>
      <c r="C44" s="11"/>
      <c r="D44" s="11"/>
      <c r="E44" s="11" t="s">
        <v>39</v>
      </c>
      <c r="F44" s="11" t="str">
        <f>IF(Tabel4[[#This Row],[Product Name]]&lt;&gt;"","Please select type of cleaning","")</f>
        <v/>
      </c>
      <c r="G44" s="11" t="str">
        <f>IF(Tabel4[[#This Row],[Product Name]]&lt;&gt;"","Please enter licence number","")</f>
        <v/>
      </c>
      <c r="H44" s="38" t="b">
        <v>0</v>
      </c>
      <c r="I44" s="11"/>
      <c r="J44" s="8"/>
    </row>
    <row r="45" spans="1:10" x14ac:dyDescent="0.25">
      <c r="A45" s="11"/>
      <c r="B45" s="11"/>
      <c r="C45" s="11"/>
      <c r="D45" s="11"/>
      <c r="E45" s="11" t="s">
        <v>39</v>
      </c>
      <c r="F45" s="11" t="str">
        <f>IF(Tabel4[[#This Row],[Product Name]]&lt;&gt;"","Please select type of cleaning","")</f>
        <v/>
      </c>
      <c r="G45" s="11" t="str">
        <f>IF(Tabel4[[#This Row],[Product Name]]&lt;&gt;"","Please enter licence number","")</f>
        <v/>
      </c>
      <c r="H45" s="38" t="b">
        <v>0</v>
      </c>
      <c r="I45" s="11"/>
      <c r="J45" s="8"/>
    </row>
    <row r="46" spans="1:10" x14ac:dyDescent="0.25">
      <c r="A46" s="11"/>
      <c r="B46" s="11"/>
      <c r="C46" s="11"/>
      <c r="D46" s="11"/>
      <c r="E46" s="11" t="s">
        <v>39</v>
      </c>
      <c r="F46" s="11" t="str">
        <f>IF(Tabel4[[#This Row],[Product Name]]&lt;&gt;"","Please select type of cleaning","")</f>
        <v/>
      </c>
      <c r="G46" s="11" t="str">
        <f>IF(Tabel4[[#This Row],[Product Name]]&lt;&gt;"","Please enter licence number","")</f>
        <v/>
      </c>
      <c r="H46" s="38" t="b">
        <v>0</v>
      </c>
      <c r="I46" s="11"/>
      <c r="J46" s="8"/>
    </row>
    <row r="47" spans="1:10" outlineLevel="1" x14ac:dyDescent="0.25">
      <c r="A47" s="11"/>
      <c r="B47" s="11"/>
      <c r="C47" s="11"/>
      <c r="D47" s="11"/>
      <c r="E47" s="11" t="s">
        <v>39</v>
      </c>
      <c r="F47" s="11" t="str">
        <f>IF(Tabel4[[#This Row],[Product Name]]&lt;&gt;"","Please select type of cleaning","")</f>
        <v/>
      </c>
      <c r="G47" s="11" t="str">
        <f>IF(Tabel4[[#This Row],[Product Name]]&lt;&gt;"","Please enter licence number","")</f>
        <v/>
      </c>
      <c r="H47" s="38" t="b">
        <v>0</v>
      </c>
      <c r="I47" s="11"/>
      <c r="J47" s="8"/>
    </row>
    <row r="48" spans="1:10" outlineLevel="1" x14ac:dyDescent="0.25">
      <c r="A48" s="11"/>
      <c r="B48" s="11"/>
      <c r="C48" s="11"/>
      <c r="D48" s="11"/>
      <c r="E48" s="11" t="s">
        <v>39</v>
      </c>
      <c r="F48" s="11" t="str">
        <f>IF(Tabel4[[#This Row],[Product Name]]&lt;&gt;"","Please select type of cleaning","")</f>
        <v/>
      </c>
      <c r="G48" s="11" t="str">
        <f>IF(Tabel4[[#This Row],[Product Name]]&lt;&gt;"","Please enter licence number","")</f>
        <v/>
      </c>
      <c r="H48" s="38" t="b">
        <v>0</v>
      </c>
      <c r="I48" s="11"/>
      <c r="J48" s="8"/>
    </row>
    <row r="49" spans="1:10" outlineLevel="1" x14ac:dyDescent="0.25">
      <c r="A49" s="11"/>
      <c r="B49" s="11"/>
      <c r="C49" s="11"/>
      <c r="D49" s="11"/>
      <c r="E49" s="11" t="s">
        <v>39</v>
      </c>
      <c r="F49" s="11" t="str">
        <f>IF(Tabel4[[#This Row],[Product Name]]&lt;&gt;"","Please select type of cleaning","")</f>
        <v/>
      </c>
      <c r="G49" s="11" t="str">
        <f>IF(Tabel4[[#This Row],[Product Name]]&lt;&gt;"","Please enter licence number","")</f>
        <v/>
      </c>
      <c r="H49" s="38" t="b">
        <v>0</v>
      </c>
      <c r="I49" s="11"/>
      <c r="J49" s="8"/>
    </row>
    <row r="50" spans="1:10" outlineLevel="1" x14ac:dyDescent="0.25">
      <c r="A50" s="11"/>
      <c r="B50" s="11"/>
      <c r="C50" s="11"/>
      <c r="D50" s="11"/>
      <c r="E50" s="11" t="s">
        <v>39</v>
      </c>
      <c r="F50" s="11" t="str">
        <f>IF(Tabel4[[#This Row],[Product Name]]&lt;&gt;"","Please select type of cleaning","")</f>
        <v/>
      </c>
      <c r="G50" s="11" t="str">
        <f>IF(Tabel4[[#This Row],[Product Name]]&lt;&gt;"","Please enter licence number","")</f>
        <v/>
      </c>
      <c r="H50" s="38" t="b">
        <v>0</v>
      </c>
      <c r="I50" s="11"/>
      <c r="J50" s="8"/>
    </row>
    <row r="51" spans="1:10" outlineLevel="1" x14ac:dyDescent="0.25">
      <c r="A51" s="11"/>
      <c r="B51" s="11"/>
      <c r="C51" s="11"/>
      <c r="D51" s="11"/>
      <c r="E51" s="11" t="s">
        <v>39</v>
      </c>
      <c r="F51" s="11" t="str">
        <f>IF(Tabel4[[#This Row],[Product Name]]&lt;&gt;"","Please select type of cleaning","")</f>
        <v/>
      </c>
      <c r="G51" s="11" t="str">
        <f>IF(Tabel4[[#This Row],[Product Name]]&lt;&gt;"","Please enter licence number","")</f>
        <v/>
      </c>
      <c r="H51" s="38" t="b">
        <v>0</v>
      </c>
      <c r="I51" s="11"/>
      <c r="J51" s="8"/>
    </row>
    <row r="52" spans="1:10" outlineLevel="1" x14ac:dyDescent="0.25">
      <c r="A52" s="11"/>
      <c r="B52" s="11"/>
      <c r="C52" s="11"/>
      <c r="D52" s="11"/>
      <c r="E52" s="11" t="s">
        <v>39</v>
      </c>
      <c r="F52" s="11" t="str">
        <f>IF(Tabel4[[#This Row],[Product Name]]&lt;&gt;"","Please select type of cleaning","")</f>
        <v/>
      </c>
      <c r="G52" s="11" t="str">
        <f>IF(Tabel4[[#This Row],[Product Name]]&lt;&gt;"","Please enter licence number","")</f>
        <v/>
      </c>
      <c r="H52" s="38" t="b">
        <v>0</v>
      </c>
      <c r="I52" s="11"/>
      <c r="J52" s="8"/>
    </row>
    <row r="53" spans="1:10" outlineLevel="1" x14ac:dyDescent="0.25">
      <c r="A53" s="11"/>
      <c r="B53" s="11"/>
      <c r="C53" s="11"/>
      <c r="D53" s="11"/>
      <c r="E53" s="11" t="s">
        <v>39</v>
      </c>
      <c r="F53" s="11" t="str">
        <f>IF(Tabel4[[#This Row],[Product Name]]&lt;&gt;"","Please select type of cleaning","")</f>
        <v/>
      </c>
      <c r="G53" s="11" t="str">
        <f>IF(Tabel4[[#This Row],[Product Name]]&lt;&gt;"","Please enter licence number","")</f>
        <v/>
      </c>
      <c r="H53" s="38" t="b">
        <v>0</v>
      </c>
      <c r="I53" s="11"/>
      <c r="J53" s="8"/>
    </row>
    <row r="54" spans="1:10" outlineLevel="1" x14ac:dyDescent="0.25">
      <c r="A54" s="11"/>
      <c r="B54" s="11"/>
      <c r="C54" s="11"/>
      <c r="D54" s="11"/>
      <c r="E54" s="11" t="s">
        <v>39</v>
      </c>
      <c r="F54" s="11" t="str">
        <f>IF(Tabel4[[#This Row],[Product Name]]&lt;&gt;"","Please select type of cleaning","")</f>
        <v/>
      </c>
      <c r="G54" s="11" t="str">
        <f>IF(Tabel4[[#This Row],[Product Name]]&lt;&gt;"","Please enter licence number","")</f>
        <v/>
      </c>
      <c r="H54" s="38" t="b">
        <v>0</v>
      </c>
      <c r="I54" s="11"/>
      <c r="J54" s="8"/>
    </row>
    <row r="55" spans="1:10" outlineLevel="1" x14ac:dyDescent="0.25">
      <c r="A55" s="11"/>
      <c r="B55" s="11"/>
      <c r="C55" s="11"/>
      <c r="D55" s="11"/>
      <c r="E55" s="11" t="s">
        <v>39</v>
      </c>
      <c r="F55" s="11" t="str">
        <f>IF(Tabel4[[#This Row],[Product Name]]&lt;&gt;"","Please select type of cleaning","")</f>
        <v/>
      </c>
      <c r="G55" s="11" t="str">
        <f>IF(Tabel4[[#This Row],[Product Name]]&lt;&gt;"","Please enter licence number","")</f>
        <v/>
      </c>
      <c r="H55" s="38" t="b">
        <v>0</v>
      </c>
      <c r="I55" s="11"/>
      <c r="J55" s="8"/>
    </row>
    <row r="56" spans="1:10" outlineLevel="1" x14ac:dyDescent="0.25">
      <c r="A56" s="11"/>
      <c r="B56" s="11"/>
      <c r="C56" s="11"/>
      <c r="D56" s="11"/>
      <c r="E56" s="11" t="s">
        <v>39</v>
      </c>
      <c r="F56" s="11" t="str">
        <f>IF(Tabel4[[#This Row],[Product Name]]&lt;&gt;"","Please select type of cleaning","")</f>
        <v/>
      </c>
      <c r="G56" s="11" t="str">
        <f>IF(Tabel4[[#This Row],[Product Name]]&lt;&gt;"","Please enter licence number","")</f>
        <v/>
      </c>
      <c r="H56" s="38" t="b">
        <v>0</v>
      </c>
      <c r="I56" s="11"/>
      <c r="J56" s="8"/>
    </row>
    <row r="57" spans="1:10" outlineLevel="1" x14ac:dyDescent="0.25">
      <c r="A57" s="11"/>
      <c r="B57" s="11"/>
      <c r="C57" s="11"/>
      <c r="D57" s="11"/>
      <c r="E57" s="11" t="s">
        <v>39</v>
      </c>
      <c r="F57" s="11" t="str">
        <f>IF(Tabel4[[#This Row],[Product Name]]&lt;&gt;"","Please select type of cleaning","")</f>
        <v/>
      </c>
      <c r="G57" s="11" t="str">
        <f>IF(Tabel4[[#This Row],[Product Name]]&lt;&gt;"","Please enter licence number","")</f>
        <v/>
      </c>
      <c r="H57" s="38" t="b">
        <v>0</v>
      </c>
      <c r="I57" s="11"/>
      <c r="J57" s="8"/>
    </row>
    <row r="58" spans="1:10" outlineLevel="1" x14ac:dyDescent="0.25">
      <c r="A58" s="11"/>
      <c r="B58" s="11"/>
      <c r="C58" s="11"/>
      <c r="D58" s="11"/>
      <c r="E58" s="11" t="s">
        <v>39</v>
      </c>
      <c r="F58" s="11" t="str">
        <f>IF(Tabel4[[#This Row],[Product Name]]&lt;&gt;"","Please select type of cleaning","")</f>
        <v/>
      </c>
      <c r="G58" s="11" t="str">
        <f>IF(Tabel4[[#This Row],[Product Name]]&lt;&gt;"","Please enter licence number","")</f>
        <v/>
      </c>
      <c r="H58" s="38" t="b">
        <v>0</v>
      </c>
      <c r="I58" s="11"/>
      <c r="J58" s="8"/>
    </row>
    <row r="59" spans="1:10" outlineLevel="1" x14ac:dyDescent="0.25">
      <c r="A59" s="11"/>
      <c r="B59" s="11"/>
      <c r="C59" s="11"/>
      <c r="D59" s="11"/>
      <c r="E59" s="11" t="s">
        <v>39</v>
      </c>
      <c r="F59" s="11" t="str">
        <f>IF(Tabel4[[#This Row],[Product Name]]&lt;&gt;"","Please select type of cleaning","")</f>
        <v/>
      </c>
      <c r="G59" s="11" t="str">
        <f>IF(Tabel4[[#This Row],[Product Name]]&lt;&gt;"","Please enter licence number","")</f>
        <v/>
      </c>
      <c r="H59" s="38" t="b">
        <v>0</v>
      </c>
      <c r="I59" s="11"/>
      <c r="J59" s="8"/>
    </row>
    <row r="60" spans="1:10" outlineLevel="1" x14ac:dyDescent="0.25">
      <c r="A60" s="11"/>
      <c r="B60" s="11"/>
      <c r="C60" s="11"/>
      <c r="D60" s="11"/>
      <c r="E60" s="11" t="s">
        <v>39</v>
      </c>
      <c r="F60" s="11" t="str">
        <f>IF(Tabel4[[#This Row],[Product Name]]&lt;&gt;"","Please select type of cleaning","")</f>
        <v/>
      </c>
      <c r="G60" s="11" t="str">
        <f>IF(Tabel4[[#This Row],[Product Name]]&lt;&gt;"","Please enter licence number","")</f>
        <v/>
      </c>
      <c r="H60" s="38" t="b">
        <v>0</v>
      </c>
      <c r="I60" s="11"/>
      <c r="J60" s="8"/>
    </row>
    <row r="61" spans="1:10" outlineLevel="1" x14ac:dyDescent="0.25">
      <c r="A61" s="11"/>
      <c r="B61" s="11"/>
      <c r="C61" s="11"/>
      <c r="D61" s="11"/>
      <c r="E61" s="11" t="s">
        <v>39</v>
      </c>
      <c r="F61" s="11" t="str">
        <f>IF(Tabel4[[#This Row],[Product Name]]&lt;&gt;"","Please select type of cleaning","")</f>
        <v/>
      </c>
      <c r="G61" s="11" t="str">
        <f>IF(Tabel4[[#This Row],[Product Name]]&lt;&gt;"","Please enter licence number","")</f>
        <v/>
      </c>
      <c r="H61" s="38" t="b">
        <v>0</v>
      </c>
      <c r="I61" s="11"/>
      <c r="J61" s="8"/>
    </row>
    <row r="62" spans="1:10" outlineLevel="1" x14ac:dyDescent="0.25">
      <c r="A62" s="11"/>
      <c r="B62" s="11"/>
      <c r="C62" s="11"/>
      <c r="D62" s="11"/>
      <c r="E62" s="11"/>
      <c r="F62" s="11" t="str">
        <f>IF(Tabel4[[#This Row],[Product Name]]&lt;&gt;"","Please select type of cleaning","")</f>
        <v/>
      </c>
      <c r="G62" s="11" t="str">
        <f>IF(Tabel4[[#This Row],[Product Name]]&lt;&gt;"","Please enter licence number","")</f>
        <v/>
      </c>
      <c r="H62" s="38" t="b">
        <v>0</v>
      </c>
      <c r="I62" s="11"/>
      <c r="J62" s="8"/>
    </row>
    <row r="63" spans="1:10" outlineLevel="1" x14ac:dyDescent="0.25">
      <c r="A63" s="11"/>
      <c r="B63" s="11"/>
      <c r="C63" s="11"/>
      <c r="D63" s="11"/>
      <c r="E63" s="11"/>
      <c r="F63" s="11" t="str">
        <f>IF(Tabel4[[#This Row],[Product Name]]&lt;&gt;"","Please select type of cleaning","")</f>
        <v/>
      </c>
      <c r="G63" s="11" t="str">
        <f>IF(Tabel4[[#This Row],[Product Name]]&lt;&gt;"","Please enter licence number","")</f>
        <v/>
      </c>
      <c r="H63" s="38" t="b">
        <v>0</v>
      </c>
      <c r="I63" s="11"/>
      <c r="J63" s="8"/>
    </row>
    <row r="64" spans="1:10" outlineLevel="1" x14ac:dyDescent="0.25">
      <c r="A64" s="11"/>
      <c r="B64" s="11"/>
      <c r="C64" s="11"/>
      <c r="D64" s="11"/>
      <c r="E64" s="11"/>
      <c r="F64" s="11" t="str">
        <f>IF(Tabel4[[#This Row],[Product Name]]&lt;&gt;"","Please select type of cleaning","")</f>
        <v/>
      </c>
      <c r="G64" s="11" t="str">
        <f>IF(Tabel4[[#This Row],[Product Name]]&lt;&gt;"","Please enter licence number","")</f>
        <v/>
      </c>
      <c r="H64" s="38" t="b">
        <v>0</v>
      </c>
      <c r="I64" s="11"/>
      <c r="J64" s="8"/>
    </row>
    <row r="65" spans="1:10" outlineLevel="1" x14ac:dyDescent="0.25">
      <c r="A65" s="11"/>
      <c r="B65" s="11"/>
      <c r="C65" s="11"/>
      <c r="D65" s="11"/>
      <c r="E65" s="11"/>
      <c r="F65" s="11" t="str">
        <f>IF(Tabel4[[#This Row],[Product Name]]&lt;&gt;"","Please select type of cleaning","")</f>
        <v/>
      </c>
      <c r="G65" s="11" t="str">
        <f>IF(Tabel4[[#This Row],[Product Name]]&lt;&gt;"","Please enter licence number","")</f>
        <v/>
      </c>
      <c r="H65" s="38" t="b">
        <v>0</v>
      </c>
      <c r="I65" s="11"/>
      <c r="J65" s="8"/>
    </row>
    <row r="66" spans="1:10" outlineLevel="1" x14ac:dyDescent="0.25">
      <c r="A66" s="11"/>
      <c r="B66" s="11"/>
      <c r="C66" s="11"/>
      <c r="D66" s="11"/>
      <c r="E66" s="11"/>
      <c r="F66" s="11" t="str">
        <f>IF(Tabel4[[#This Row],[Product Name]]&lt;&gt;"","Please select type of cleaning","")</f>
        <v/>
      </c>
      <c r="G66" s="11" t="str">
        <f>IF(Tabel4[[#This Row],[Product Name]]&lt;&gt;"","Please enter licence number","")</f>
        <v/>
      </c>
      <c r="H66" s="38" t="b">
        <v>0</v>
      </c>
      <c r="I66" s="11"/>
      <c r="J66" s="8"/>
    </row>
    <row r="67" spans="1:10" outlineLevel="1" x14ac:dyDescent="0.25">
      <c r="A67" s="11"/>
      <c r="B67" s="11"/>
      <c r="C67" s="11"/>
      <c r="D67" s="11"/>
      <c r="E67" s="11"/>
      <c r="F67" s="11" t="str">
        <f>IF(Tabel4[[#This Row],[Product Name]]&lt;&gt;"","Please select type of cleaning","")</f>
        <v/>
      </c>
      <c r="G67" s="11" t="str">
        <f>IF(Tabel4[[#This Row],[Product Name]]&lt;&gt;"","Please enter licence number","")</f>
        <v/>
      </c>
      <c r="H67" s="38" t="b">
        <v>0</v>
      </c>
      <c r="I67" s="11"/>
      <c r="J67" s="8"/>
    </row>
    <row r="68" spans="1:10" outlineLevel="1" x14ac:dyDescent="0.25">
      <c r="A68" s="11"/>
      <c r="B68" s="11"/>
      <c r="C68" s="11"/>
      <c r="D68" s="11"/>
      <c r="E68" s="11"/>
      <c r="F68" s="11" t="str">
        <f>IF(Tabel4[[#This Row],[Product Name]]&lt;&gt;"","Please select type of cleaning","")</f>
        <v/>
      </c>
      <c r="G68" s="11" t="str">
        <f>IF(Tabel4[[#This Row],[Product Name]]&lt;&gt;"","Please enter licence number","")</f>
        <v/>
      </c>
      <c r="H68" s="38" t="b">
        <v>0</v>
      </c>
      <c r="I68" s="11"/>
      <c r="J68" s="8"/>
    </row>
    <row r="69" spans="1:10" outlineLevel="1" x14ac:dyDescent="0.25">
      <c r="A69" s="11"/>
      <c r="B69" s="11"/>
      <c r="C69" s="11"/>
      <c r="D69" s="11"/>
      <c r="E69" s="11"/>
      <c r="F69" s="11" t="str">
        <f>IF(Tabel4[[#This Row],[Product Name]]&lt;&gt;"","Please select type of cleaning","")</f>
        <v/>
      </c>
      <c r="G69" s="11" t="str">
        <f>IF(Tabel4[[#This Row],[Product Name]]&lt;&gt;"","Please enter licence number","")</f>
        <v/>
      </c>
      <c r="H69" s="38" t="b">
        <v>0</v>
      </c>
      <c r="I69" s="11"/>
      <c r="J69" s="8"/>
    </row>
    <row r="70" spans="1:10" outlineLevel="1" x14ac:dyDescent="0.25">
      <c r="A70" s="11"/>
      <c r="B70" s="11"/>
      <c r="C70" s="11"/>
      <c r="D70" s="11"/>
      <c r="E70" s="11"/>
      <c r="F70" s="11" t="str">
        <f>IF(Tabel4[[#This Row],[Product Name]]&lt;&gt;"","Please select type of cleaning","")</f>
        <v/>
      </c>
      <c r="G70" s="11" t="str">
        <f>IF(Tabel4[[#This Row],[Product Name]]&lt;&gt;"","Please enter licence number","")</f>
        <v/>
      </c>
      <c r="H70" s="38" t="b">
        <v>0</v>
      </c>
      <c r="I70" s="11"/>
      <c r="J70" s="8"/>
    </row>
    <row r="71" spans="1:10" outlineLevel="1" x14ac:dyDescent="0.25">
      <c r="A71" s="11"/>
      <c r="B71" s="11"/>
      <c r="C71" s="11"/>
      <c r="D71" s="11"/>
      <c r="E71" s="11"/>
      <c r="F71" s="11" t="str">
        <f>IF(Tabel4[[#This Row],[Product Name]]&lt;&gt;"","Please select type of cleaning","")</f>
        <v/>
      </c>
      <c r="G71" s="11" t="str">
        <f>IF(Tabel4[[#This Row],[Product Name]]&lt;&gt;"","Please enter licence number","")</f>
        <v/>
      </c>
      <c r="H71" s="38" t="b">
        <v>0</v>
      </c>
      <c r="I71" s="11"/>
      <c r="J71" s="8"/>
    </row>
    <row r="72" spans="1:10" outlineLevel="1" x14ac:dyDescent="0.25">
      <c r="A72" s="11"/>
      <c r="B72" s="11"/>
      <c r="C72" s="11"/>
      <c r="D72" s="11"/>
      <c r="E72" s="11"/>
      <c r="F72" s="11" t="str">
        <f>IF(Tabel4[[#This Row],[Product Name]]&lt;&gt;"","Please select type of cleaning","")</f>
        <v/>
      </c>
      <c r="G72" s="11" t="str">
        <f>IF(Tabel4[[#This Row],[Product Name]]&lt;&gt;"","Please enter licence number","")</f>
        <v/>
      </c>
      <c r="H72" s="38" t="b">
        <v>0</v>
      </c>
      <c r="I72" s="11"/>
      <c r="J72" s="8"/>
    </row>
    <row r="73" spans="1:10" outlineLevel="1" x14ac:dyDescent="0.25">
      <c r="A73" s="11"/>
      <c r="B73" s="11"/>
      <c r="C73" s="11"/>
      <c r="D73" s="11"/>
      <c r="E73" s="11"/>
      <c r="F73" s="11" t="str">
        <f>IF(Tabel4[[#This Row],[Product Name]]&lt;&gt;"","Please select type of cleaning","")</f>
        <v/>
      </c>
      <c r="G73" s="11" t="str">
        <f>IF(Tabel4[[#This Row],[Product Name]]&lt;&gt;"","Please enter licence number","")</f>
        <v/>
      </c>
      <c r="H73" s="38" t="b">
        <v>0</v>
      </c>
      <c r="I73" s="11"/>
      <c r="J73" s="8"/>
    </row>
    <row r="74" spans="1:10" outlineLevel="1" x14ac:dyDescent="0.25">
      <c r="A74" s="11"/>
      <c r="B74" s="11"/>
      <c r="C74" s="11"/>
      <c r="D74" s="11"/>
      <c r="E74" s="11"/>
      <c r="F74" s="11" t="str">
        <f>IF(Tabel4[[#This Row],[Product Name]]&lt;&gt;"","Please select type of cleaning","")</f>
        <v/>
      </c>
      <c r="G74" s="11" t="str">
        <f>IF(Tabel4[[#This Row],[Product Name]]&lt;&gt;"","Please enter licence number","")</f>
        <v/>
      </c>
      <c r="H74" s="38" t="b">
        <v>0</v>
      </c>
      <c r="I74" s="11"/>
      <c r="J74" s="8"/>
    </row>
    <row r="75" spans="1:10" outlineLevel="1" x14ac:dyDescent="0.25">
      <c r="A75" s="11"/>
      <c r="B75" s="11"/>
      <c r="C75" s="11"/>
      <c r="D75" s="11"/>
      <c r="E75" s="11"/>
      <c r="F75" s="11" t="str">
        <f>IF(Tabel4[[#This Row],[Product Name]]&lt;&gt;"","Please select type of cleaning","")</f>
        <v/>
      </c>
      <c r="G75" s="11" t="str">
        <f>IF(Tabel4[[#This Row],[Product Name]]&lt;&gt;"","Please enter licence number","")</f>
        <v/>
      </c>
      <c r="H75" s="38" t="b">
        <v>0</v>
      </c>
      <c r="I75" s="11"/>
      <c r="J75" s="8"/>
    </row>
    <row r="76" spans="1:10" outlineLevel="1" x14ac:dyDescent="0.25">
      <c r="A76" s="11"/>
      <c r="B76" s="11"/>
      <c r="C76" s="11"/>
      <c r="D76" s="11"/>
      <c r="E76" s="11"/>
      <c r="F76" s="11" t="str">
        <f>IF(Tabel4[[#This Row],[Product Name]]&lt;&gt;"","Please select type of cleaning","")</f>
        <v/>
      </c>
      <c r="G76" s="11" t="str">
        <f>IF(Tabel4[[#This Row],[Product Name]]&lt;&gt;"","Please enter licence number","")</f>
        <v/>
      </c>
      <c r="H76" s="38" t="b">
        <v>0</v>
      </c>
      <c r="I76" s="11"/>
      <c r="J76" s="8"/>
    </row>
    <row r="77" spans="1:10" outlineLevel="1" x14ac:dyDescent="0.25">
      <c r="A77" s="11"/>
      <c r="B77" s="11"/>
      <c r="C77" s="11"/>
      <c r="D77" s="11"/>
      <c r="E77" s="11"/>
      <c r="F77" s="11" t="str">
        <f>IF(Tabel4[[#This Row],[Product Name]]&lt;&gt;"","Please select type of cleaning","")</f>
        <v/>
      </c>
      <c r="G77" s="11" t="str">
        <f>IF(Tabel4[[#This Row],[Product Name]]&lt;&gt;"","Please enter licence number","")</f>
        <v/>
      </c>
      <c r="H77" s="38" t="b">
        <v>0</v>
      </c>
      <c r="I77" s="11"/>
      <c r="J77" s="8"/>
    </row>
    <row r="78" spans="1:10" outlineLevel="1" x14ac:dyDescent="0.25">
      <c r="A78" s="11"/>
      <c r="B78" s="11"/>
      <c r="C78" s="11"/>
      <c r="D78" s="11"/>
      <c r="E78" s="11"/>
      <c r="F78" s="11" t="str">
        <f>IF(Tabel4[[#This Row],[Product Name]]&lt;&gt;"","Please select type of cleaning","")</f>
        <v/>
      </c>
      <c r="G78" s="11" t="str">
        <f>IF(Tabel4[[#This Row],[Product Name]]&lt;&gt;"","Please enter licence number","")</f>
        <v/>
      </c>
      <c r="H78" s="38" t="b">
        <v>0</v>
      </c>
      <c r="I78" s="11"/>
      <c r="J78" s="8"/>
    </row>
    <row r="79" spans="1:10" outlineLevel="1" x14ac:dyDescent="0.25">
      <c r="A79" s="11"/>
      <c r="B79" s="11"/>
      <c r="C79" s="11"/>
      <c r="D79" s="11"/>
      <c r="E79" s="11"/>
      <c r="F79" s="11" t="str">
        <f>IF(Tabel4[[#This Row],[Product Name]]&lt;&gt;"","Please select type of cleaning","")</f>
        <v/>
      </c>
      <c r="G79" s="11" t="str">
        <f>IF(Tabel4[[#This Row],[Product Name]]&lt;&gt;"","Please enter licence number","")</f>
        <v/>
      </c>
      <c r="H79" s="38" t="b">
        <v>0</v>
      </c>
      <c r="I79" s="11"/>
      <c r="J79" s="8"/>
    </row>
    <row r="80" spans="1:10" outlineLevel="1" x14ac:dyDescent="0.25">
      <c r="A80" s="11"/>
      <c r="B80" s="11"/>
      <c r="C80" s="11"/>
      <c r="D80" s="11"/>
      <c r="E80" s="11"/>
      <c r="F80" s="11" t="str">
        <f>IF(Tabel4[[#This Row],[Product Name]]&lt;&gt;"","Please select type of cleaning","")</f>
        <v/>
      </c>
      <c r="G80" s="11" t="str">
        <f>IF(Tabel4[[#This Row],[Product Name]]&lt;&gt;"","Please enter licence number","")</f>
        <v/>
      </c>
      <c r="H80" s="38" t="b">
        <v>0</v>
      </c>
      <c r="I80" s="11"/>
      <c r="J80" s="8"/>
    </row>
    <row r="81" spans="1:10" outlineLevel="1" x14ac:dyDescent="0.25">
      <c r="A81" s="11"/>
      <c r="B81" s="11"/>
      <c r="C81" s="11"/>
      <c r="D81" s="11"/>
      <c r="E81" s="11"/>
      <c r="F81" s="11" t="str">
        <f>IF(Tabel4[[#This Row],[Product Name]]&lt;&gt;"","Please select type of cleaning","")</f>
        <v/>
      </c>
      <c r="G81" s="11" t="str">
        <f>IF(Tabel4[[#This Row],[Product Name]]&lt;&gt;"","Please enter licence number","")</f>
        <v/>
      </c>
      <c r="H81" s="38" t="b">
        <v>0</v>
      </c>
      <c r="I81" s="11"/>
      <c r="J81" s="8"/>
    </row>
    <row r="82" spans="1:10" outlineLevel="1" x14ac:dyDescent="0.25">
      <c r="A82" s="11"/>
      <c r="B82" s="11"/>
      <c r="C82" s="11"/>
      <c r="D82" s="11"/>
      <c r="E82" s="11"/>
      <c r="F82" s="11" t="str">
        <f>IF(Tabel4[[#This Row],[Product Name]]&lt;&gt;"","Please select type of cleaning","")</f>
        <v/>
      </c>
      <c r="G82" s="11" t="str">
        <f>IF(Tabel4[[#This Row],[Product Name]]&lt;&gt;"","Please enter licence number","")</f>
        <v/>
      </c>
      <c r="H82" s="38" t="b">
        <v>0</v>
      </c>
      <c r="I82" s="11"/>
      <c r="J82" s="8"/>
    </row>
    <row r="83" spans="1:10" outlineLevel="1" x14ac:dyDescent="0.25">
      <c r="A83" s="11"/>
      <c r="B83" s="11"/>
      <c r="C83" s="11"/>
      <c r="D83" s="11"/>
      <c r="E83" s="11"/>
      <c r="F83" s="11" t="str">
        <f>IF(Tabel4[[#This Row],[Product Name]]&lt;&gt;"","Please select type of cleaning","")</f>
        <v/>
      </c>
      <c r="G83" s="11" t="str">
        <f>IF(Tabel4[[#This Row],[Product Name]]&lt;&gt;"","Please enter licence number","")</f>
        <v/>
      </c>
      <c r="H83" s="38" t="b">
        <v>0</v>
      </c>
      <c r="I83" s="11"/>
      <c r="J83" s="8"/>
    </row>
    <row r="84" spans="1:10" outlineLevel="1" x14ac:dyDescent="0.25">
      <c r="A84" s="11"/>
      <c r="B84" s="11"/>
      <c r="C84" s="11"/>
      <c r="D84" s="11"/>
      <c r="E84" s="11"/>
      <c r="F84" s="11" t="str">
        <f>IF(Tabel4[[#This Row],[Product Name]]&lt;&gt;"","Please select type of cleaning","")</f>
        <v/>
      </c>
      <c r="G84" s="11" t="str">
        <f>IF(Tabel4[[#This Row],[Product Name]]&lt;&gt;"","Please enter licence number","")</f>
        <v/>
      </c>
      <c r="H84" s="38" t="b">
        <v>0</v>
      </c>
      <c r="I84" s="11"/>
      <c r="J84" s="8"/>
    </row>
    <row r="85" spans="1:10" outlineLevel="1" x14ac:dyDescent="0.25">
      <c r="A85" s="11"/>
      <c r="B85" s="11"/>
      <c r="C85" s="11"/>
      <c r="D85" s="11"/>
      <c r="E85" s="11"/>
      <c r="F85" s="11" t="str">
        <f>IF(Tabel4[[#This Row],[Product Name]]&lt;&gt;"","Please select type of cleaning","")</f>
        <v/>
      </c>
      <c r="G85" s="11" t="str">
        <f>IF(Tabel4[[#This Row],[Product Name]]&lt;&gt;"","Please enter licence number","")</f>
        <v/>
      </c>
      <c r="H85" s="38" t="b">
        <v>0</v>
      </c>
      <c r="I85" s="11"/>
      <c r="J85" s="8"/>
    </row>
    <row r="86" spans="1:10" outlineLevel="1" x14ac:dyDescent="0.25">
      <c r="A86" s="11"/>
      <c r="B86" s="11"/>
      <c r="C86" s="11"/>
      <c r="D86" s="11"/>
      <c r="E86" s="11"/>
      <c r="F86" s="11" t="str">
        <f>IF(Tabel4[[#This Row],[Product Name]]&lt;&gt;"","Please select type of cleaning","")</f>
        <v/>
      </c>
      <c r="G86" s="11" t="str">
        <f>IF(Tabel4[[#This Row],[Product Name]]&lt;&gt;"","Please enter licence number","")</f>
        <v/>
      </c>
      <c r="H86" s="38" t="b">
        <v>0</v>
      </c>
      <c r="I86" s="11"/>
      <c r="J86" s="8"/>
    </row>
    <row r="87" spans="1:10" outlineLevel="1" x14ac:dyDescent="0.25">
      <c r="A87" s="11"/>
      <c r="B87" s="11"/>
      <c r="C87" s="11"/>
      <c r="D87" s="11"/>
      <c r="E87" s="11"/>
      <c r="F87" s="11" t="str">
        <f>IF(Tabel4[[#This Row],[Product Name]]&lt;&gt;"","Please select type of cleaning","")</f>
        <v/>
      </c>
      <c r="G87" s="11" t="str">
        <f>IF(Tabel4[[#This Row],[Product Name]]&lt;&gt;"","Please enter licence number","")</f>
        <v/>
      </c>
      <c r="H87" s="38" t="b">
        <v>0</v>
      </c>
      <c r="I87" s="11"/>
      <c r="J87" s="8"/>
    </row>
    <row r="88" spans="1:10" outlineLevel="1" x14ac:dyDescent="0.25">
      <c r="A88" s="11"/>
      <c r="B88" s="11"/>
      <c r="C88" s="11"/>
      <c r="D88" s="11"/>
      <c r="E88" s="11"/>
      <c r="F88" s="11" t="str">
        <f>IF(Tabel4[[#This Row],[Product Name]]&lt;&gt;"","Please select type of cleaning","")</f>
        <v/>
      </c>
      <c r="G88" s="11" t="str">
        <f>IF(Tabel4[[#This Row],[Product Name]]&lt;&gt;"","Please enter licence number","")</f>
        <v/>
      </c>
      <c r="H88" s="38" t="b">
        <v>0</v>
      </c>
      <c r="I88" s="11"/>
      <c r="J88" s="8"/>
    </row>
    <row r="89" spans="1:10" outlineLevel="1" x14ac:dyDescent="0.25">
      <c r="A89" s="11"/>
      <c r="B89" s="11"/>
      <c r="C89" s="11"/>
      <c r="D89" s="11"/>
      <c r="E89" s="11"/>
      <c r="F89" s="11" t="str">
        <f>IF(Tabel4[[#This Row],[Product Name]]&lt;&gt;"","Please select type of cleaning","")</f>
        <v/>
      </c>
      <c r="G89" s="11" t="str">
        <f>IF(Tabel4[[#This Row],[Product Name]]&lt;&gt;"","Please enter licence number","")</f>
        <v/>
      </c>
      <c r="H89" s="38" t="b">
        <v>0</v>
      </c>
      <c r="I89" s="11"/>
      <c r="J89" s="8"/>
    </row>
    <row r="90" spans="1:10" outlineLevel="1" x14ac:dyDescent="0.25">
      <c r="A90" s="11"/>
      <c r="B90" s="11"/>
      <c r="C90" s="11"/>
      <c r="D90" s="11"/>
      <c r="E90" s="11"/>
      <c r="F90" s="11" t="str">
        <f>IF(Tabel4[[#This Row],[Product Name]]&lt;&gt;"","Please select type of cleaning","")</f>
        <v/>
      </c>
      <c r="G90" s="11" t="str">
        <f>IF(Tabel4[[#This Row],[Product Name]]&lt;&gt;"","Please enter licence number","")</f>
        <v/>
      </c>
      <c r="H90" s="38" t="b">
        <v>0</v>
      </c>
      <c r="I90" s="11"/>
      <c r="J90" s="8"/>
    </row>
    <row r="91" spans="1:10" outlineLevel="1" x14ac:dyDescent="0.25">
      <c r="A91" s="11"/>
      <c r="B91" s="11"/>
      <c r="C91" s="11"/>
      <c r="D91" s="11"/>
      <c r="E91" s="11"/>
      <c r="F91" s="11" t="str">
        <f>IF(Tabel4[[#This Row],[Product Name]]&lt;&gt;"","Please select type of cleaning","")</f>
        <v/>
      </c>
      <c r="G91" s="11" t="str">
        <f>IF(Tabel4[[#This Row],[Product Name]]&lt;&gt;"","Please enter licence number","")</f>
        <v/>
      </c>
      <c r="H91" s="38" t="b">
        <v>0</v>
      </c>
      <c r="I91" s="11"/>
      <c r="J91" s="8"/>
    </row>
    <row r="92" spans="1:10" outlineLevel="1" x14ac:dyDescent="0.25">
      <c r="A92" s="11"/>
      <c r="B92" s="11"/>
      <c r="C92" s="11"/>
      <c r="D92" s="11"/>
      <c r="E92" s="11"/>
      <c r="F92" s="11" t="str">
        <f>IF(Tabel4[[#This Row],[Product Name]]&lt;&gt;"","Please select type of cleaning","")</f>
        <v/>
      </c>
      <c r="G92" s="11" t="str">
        <f>IF(Tabel4[[#This Row],[Product Name]]&lt;&gt;"","Please enter licence number","")</f>
        <v/>
      </c>
      <c r="H92" s="38" t="b">
        <v>0</v>
      </c>
      <c r="I92" s="11"/>
      <c r="J92" s="8"/>
    </row>
    <row r="93" spans="1:10" outlineLevel="1" x14ac:dyDescent="0.25">
      <c r="A93" s="11"/>
      <c r="B93" s="11"/>
      <c r="C93" s="11"/>
      <c r="D93" s="11"/>
      <c r="E93" s="11"/>
      <c r="F93" s="11" t="str">
        <f>IF(Tabel4[[#This Row],[Product Name]]&lt;&gt;"","Please select type of cleaning","")</f>
        <v/>
      </c>
      <c r="G93" s="11" t="str">
        <f>IF(Tabel4[[#This Row],[Product Name]]&lt;&gt;"","Please enter licence number","")</f>
        <v/>
      </c>
      <c r="H93" s="38" t="b">
        <v>0</v>
      </c>
      <c r="I93" s="11"/>
      <c r="J93" s="8"/>
    </row>
    <row r="94" spans="1:10" outlineLevel="1" x14ac:dyDescent="0.25">
      <c r="A94" s="11"/>
      <c r="B94" s="11"/>
      <c r="C94" s="11"/>
      <c r="D94" s="11"/>
      <c r="E94" s="11"/>
      <c r="F94" s="11" t="str">
        <f>IF(Tabel4[[#This Row],[Product Name]]&lt;&gt;"","Please select type of cleaning","")</f>
        <v/>
      </c>
      <c r="G94" s="11" t="str">
        <f>IF(Tabel4[[#This Row],[Product Name]]&lt;&gt;"","Please enter licence number","")</f>
        <v/>
      </c>
      <c r="H94" s="38" t="b">
        <v>0</v>
      </c>
      <c r="I94" s="11"/>
      <c r="J94" s="8"/>
    </row>
    <row r="95" spans="1:10" outlineLevel="1" x14ac:dyDescent="0.25">
      <c r="A95" s="11"/>
      <c r="B95" s="11"/>
      <c r="C95" s="11"/>
      <c r="D95" s="11"/>
      <c r="E95" s="11"/>
      <c r="F95" s="11" t="str">
        <f>IF(Tabel4[[#This Row],[Product Name]]&lt;&gt;"","Please select type of cleaning","")</f>
        <v/>
      </c>
      <c r="G95" s="11" t="str">
        <f>IF(Tabel4[[#This Row],[Product Name]]&lt;&gt;"","Please enter licence number","")</f>
        <v/>
      </c>
      <c r="H95" s="38" t="b">
        <v>0</v>
      </c>
      <c r="I95" s="11"/>
      <c r="J95" s="8"/>
    </row>
    <row r="96" spans="1:10" outlineLevel="1" x14ac:dyDescent="0.25">
      <c r="A96" s="11"/>
      <c r="B96" s="11"/>
      <c r="C96" s="11"/>
      <c r="D96" s="11"/>
      <c r="E96" s="11"/>
      <c r="F96" s="11" t="str">
        <f>IF(Tabel4[[#This Row],[Product Name]]&lt;&gt;"","Please select type of cleaning","")</f>
        <v/>
      </c>
      <c r="G96" s="11" t="str">
        <f>IF(Tabel4[[#This Row],[Product Name]]&lt;&gt;"","Please enter licence number","")</f>
        <v/>
      </c>
      <c r="H96" s="38" t="b">
        <v>0</v>
      </c>
      <c r="I96" s="11"/>
      <c r="J96" s="8"/>
    </row>
    <row r="97" spans="1:10" outlineLevel="1" x14ac:dyDescent="0.25">
      <c r="A97" s="11"/>
      <c r="B97" s="11"/>
      <c r="C97" s="11"/>
      <c r="D97" s="11"/>
      <c r="E97" s="11"/>
      <c r="F97" s="11" t="str">
        <f>IF(Tabel4[[#This Row],[Product Name]]&lt;&gt;"","Please select type of cleaning","")</f>
        <v/>
      </c>
      <c r="G97" s="11" t="str">
        <f>IF(Tabel4[[#This Row],[Product Name]]&lt;&gt;"","Please enter licence number","")</f>
        <v/>
      </c>
      <c r="H97" s="38" t="b">
        <v>0</v>
      </c>
      <c r="I97" s="11"/>
      <c r="J97" s="8"/>
    </row>
    <row r="98" spans="1:10" outlineLevel="1" x14ac:dyDescent="0.25">
      <c r="A98" s="11"/>
      <c r="B98" s="11"/>
      <c r="C98" s="11"/>
      <c r="D98" s="11"/>
      <c r="E98" s="11"/>
      <c r="F98" s="11" t="str">
        <f>IF(Tabel4[[#This Row],[Product Name]]&lt;&gt;"","Please select type of cleaning","")</f>
        <v/>
      </c>
      <c r="G98" s="11" t="str">
        <f>IF(Tabel4[[#This Row],[Product Name]]&lt;&gt;"","Please enter licence number","")</f>
        <v/>
      </c>
      <c r="H98" s="38" t="b">
        <v>0</v>
      </c>
      <c r="I98" s="11"/>
      <c r="J98" s="8"/>
    </row>
    <row r="99" spans="1:10" outlineLevel="1" x14ac:dyDescent="0.25">
      <c r="A99" s="11"/>
      <c r="B99" s="11"/>
      <c r="C99" s="11"/>
      <c r="D99" s="11"/>
      <c r="E99" s="11"/>
      <c r="F99" s="11" t="str">
        <f>IF(Tabel4[[#This Row],[Product Name]]&lt;&gt;"","Please select type of cleaning","")</f>
        <v/>
      </c>
      <c r="G99" s="11" t="str">
        <f>IF(Tabel4[[#This Row],[Product Name]]&lt;&gt;"","Please enter licence number","")</f>
        <v/>
      </c>
      <c r="H99" s="38" t="b">
        <v>0</v>
      </c>
      <c r="I99" s="11"/>
      <c r="J99" s="8"/>
    </row>
    <row r="100" spans="1:10" outlineLevel="1" x14ac:dyDescent="0.25">
      <c r="A100" s="11"/>
      <c r="B100" s="11"/>
      <c r="C100" s="11"/>
      <c r="D100" s="11"/>
      <c r="E100" s="11"/>
      <c r="F100" s="11" t="str">
        <f>IF(Tabel4[[#This Row],[Product Name]]&lt;&gt;"","Please select type of cleaning","")</f>
        <v/>
      </c>
      <c r="G100" s="11" t="str">
        <f>IF(Tabel4[[#This Row],[Product Name]]&lt;&gt;"","Please enter licence number","")</f>
        <v/>
      </c>
      <c r="H100" s="38" t="b">
        <v>0</v>
      </c>
      <c r="I100" s="11"/>
      <c r="J100" s="8"/>
    </row>
    <row r="101" spans="1:10" outlineLevel="1" x14ac:dyDescent="0.25">
      <c r="A101" s="11"/>
      <c r="B101" s="11"/>
      <c r="C101" s="11"/>
      <c r="D101" s="11"/>
      <c r="E101" s="11"/>
      <c r="F101" s="11" t="str">
        <f>IF(Tabel4[[#This Row],[Product Name]]&lt;&gt;"","Please select type of cleaning","")</f>
        <v/>
      </c>
      <c r="G101" s="11" t="str">
        <f>IF(Tabel4[[#This Row],[Product Name]]&lt;&gt;"","Please enter licence number","")</f>
        <v/>
      </c>
      <c r="H101" s="38" t="b">
        <v>0</v>
      </c>
      <c r="I101" s="11"/>
      <c r="J101" s="8"/>
    </row>
    <row r="102" spans="1:10" outlineLevel="1" x14ac:dyDescent="0.25">
      <c r="A102" s="11"/>
      <c r="B102" s="11"/>
      <c r="C102" s="11"/>
      <c r="D102" s="11"/>
      <c r="E102" s="11"/>
      <c r="F102" s="11" t="str">
        <f>IF(Tabel4[[#This Row],[Product Name]]&lt;&gt;"","Please select type of cleaning","")</f>
        <v/>
      </c>
      <c r="G102" s="11" t="str">
        <f>IF(Tabel4[[#This Row],[Product Name]]&lt;&gt;"","Please enter licence number","")</f>
        <v/>
      </c>
      <c r="H102" s="38" t="b">
        <v>0</v>
      </c>
      <c r="I102" s="11"/>
      <c r="J102" s="8"/>
    </row>
    <row r="103" spans="1:10" outlineLevel="1" x14ac:dyDescent="0.25">
      <c r="A103" s="11"/>
      <c r="B103" s="11"/>
      <c r="C103" s="11"/>
      <c r="D103" s="11"/>
      <c r="E103" s="11"/>
      <c r="F103" s="11" t="str">
        <f>IF(Tabel4[[#This Row],[Product Name]]&lt;&gt;"","Please select type of cleaning","")</f>
        <v/>
      </c>
      <c r="G103" s="11" t="str">
        <f>IF(Tabel4[[#This Row],[Product Name]]&lt;&gt;"","Please enter licence number","")</f>
        <v/>
      </c>
      <c r="H103" s="38" t="b">
        <v>0</v>
      </c>
      <c r="I103" s="11"/>
      <c r="J103" s="8"/>
    </row>
    <row r="104" spans="1:10" outlineLevel="1" x14ac:dyDescent="0.25">
      <c r="A104" s="11"/>
      <c r="B104" s="11"/>
      <c r="C104" s="11"/>
      <c r="D104" s="11"/>
      <c r="E104" s="11"/>
      <c r="F104" s="11" t="str">
        <f>IF(Tabel4[[#This Row],[Product Name]]&lt;&gt;"","Please select type of cleaning","")</f>
        <v/>
      </c>
      <c r="G104" s="11" t="str">
        <f>IF(Tabel4[[#This Row],[Product Name]]&lt;&gt;"","Please enter licence number","")</f>
        <v/>
      </c>
      <c r="H104" s="38" t="b">
        <v>0</v>
      </c>
      <c r="I104" s="11"/>
      <c r="J104" s="8"/>
    </row>
    <row r="105" spans="1:10" outlineLevel="1" x14ac:dyDescent="0.25">
      <c r="A105" s="11"/>
      <c r="B105" s="11"/>
      <c r="C105" s="11"/>
      <c r="D105" s="11"/>
      <c r="E105" s="11"/>
      <c r="F105" s="11" t="str">
        <f>IF(Tabel4[[#This Row],[Product Name]]&lt;&gt;"","Please select type of cleaning","")</f>
        <v/>
      </c>
      <c r="G105" s="11" t="str">
        <f>IF(Tabel4[[#This Row],[Product Name]]&lt;&gt;"","Please enter licence number","")</f>
        <v/>
      </c>
      <c r="H105" s="38" t="b">
        <v>0</v>
      </c>
      <c r="I105" s="11"/>
      <c r="J105" s="8"/>
    </row>
    <row r="106" spans="1:10" outlineLevel="1" x14ac:dyDescent="0.25">
      <c r="A106" s="11"/>
      <c r="B106" s="11"/>
      <c r="C106" s="11"/>
      <c r="D106" s="11"/>
      <c r="E106" s="11"/>
      <c r="F106" s="11" t="str">
        <f>IF(Tabel4[[#This Row],[Product Name]]&lt;&gt;"","Please select type of cleaning","")</f>
        <v/>
      </c>
      <c r="G106" s="11" t="str">
        <f>IF(Tabel4[[#This Row],[Product Name]]&lt;&gt;"","Please enter licence number","")</f>
        <v/>
      </c>
      <c r="H106" s="38" t="b">
        <v>0</v>
      </c>
      <c r="I106" s="11"/>
      <c r="J106" s="8"/>
    </row>
    <row r="107" spans="1:10" x14ac:dyDescent="0.25">
      <c r="A107" s="8"/>
      <c r="B107" s="8"/>
      <c r="C107" s="8"/>
      <c r="D107" s="8"/>
      <c r="E107" s="8"/>
      <c r="F107" s="8"/>
      <c r="G107" s="8"/>
      <c r="H107" s="8"/>
      <c r="I107" s="8"/>
      <c r="J107" s="8"/>
    </row>
    <row r="108" spans="1:10" hidden="1" x14ac:dyDescent="0.25">
      <c r="J108" s="8"/>
    </row>
    <row r="109" spans="1:10" hidden="1" x14ac:dyDescent="0.25">
      <c r="J109" s="8"/>
    </row>
    <row r="110" spans="1:10" hidden="1" x14ac:dyDescent="0.25">
      <c r="J110" s="8"/>
    </row>
  </sheetData>
  <sheetProtection sheet="1" objects="1" scenarios="1" formatRows="0"/>
  <protectedRanges>
    <protectedRange sqref="A7:I106" name="Område1"/>
  </protectedRanges>
  <conditionalFormatting sqref="G7:H106">
    <cfRule type="containsText" dxfId="6" priority="1" operator="containsText" text="Please enter licence number">
      <formula>NOT(ISERROR(SEARCH("Please enter licence number",G7)))</formula>
    </cfRule>
  </conditionalFormatting>
  <dataValidations count="2">
    <dataValidation type="list" allowBlank="1" showInputMessage="1" showErrorMessage="1" errorTitle="Type of cleaning" error="Please select type of cleaning from the list." promptTitle="Type of cleaning" prompt="Please select type of cleaning." sqref="F7:F106" xr:uid="{53F23272-97FE-4838-9E4D-6045664B2E69}">
      <formula1>INDIRECT("Cleaning_type")</formula1>
    </dataValidation>
    <dataValidation allowBlank="1" showInputMessage="1" showErrorMessage="1" promptTitle="User information and safety data" prompt="Confirmation that user information and safety data sheets (in line with Annex II to REACH, Regulation (EC) 1907/2006) are available for the relevant users." sqref="H7:H106 H6" xr:uid="{3218851C-8DC1-4848-B5F3-5DFBB39D09CE}"/>
  </dataValidations>
  <pageMargins left="0.7" right="0.7" top="0.75" bottom="0.75" header="0.3" footer="0.3"/>
  <drawing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EEC837-3A71-4E50-95EB-CBE0B438DD17}">
  <dimension ref="A1:AH16"/>
  <sheetViews>
    <sheetView workbookViewId="0">
      <selection activeCell="J3" sqref="J3:J6"/>
    </sheetView>
  </sheetViews>
  <sheetFormatPr defaultRowHeight="15" x14ac:dyDescent="0.25"/>
  <cols>
    <col min="1" max="1" width="19.42578125" customWidth="1"/>
    <col min="3" max="6" width="15" customWidth="1"/>
    <col min="7" max="7" width="47.42578125" customWidth="1"/>
    <col min="8" max="14" width="15" customWidth="1"/>
    <col min="15" max="15" width="16.28515625" customWidth="1"/>
    <col min="16" max="19" width="15" customWidth="1"/>
    <col min="20" max="20" width="16.7109375" customWidth="1"/>
    <col min="21" max="21" width="15" customWidth="1"/>
    <col min="23" max="23" width="36.85546875" customWidth="1"/>
    <col min="24" max="26" width="11.5703125" customWidth="1"/>
    <col min="30" max="33" width="16.28515625" customWidth="1"/>
    <col min="34" max="34" width="21.5703125" customWidth="1"/>
  </cols>
  <sheetData>
    <row r="1" spans="1:34" x14ac:dyDescent="0.25">
      <c r="A1" t="s">
        <v>40</v>
      </c>
      <c r="C1" t="s">
        <v>41</v>
      </c>
      <c r="E1" t="s">
        <v>42</v>
      </c>
      <c r="G1" t="s">
        <v>10</v>
      </c>
      <c r="I1" t="s">
        <v>43</v>
      </c>
      <c r="J1" t="s">
        <v>44</v>
      </c>
      <c r="L1" t="s">
        <v>45</v>
      </c>
      <c r="M1" t="s">
        <v>44</v>
      </c>
      <c r="O1" t="s">
        <v>46</v>
      </c>
      <c r="Q1" t="s">
        <v>47</v>
      </c>
      <c r="R1" t="s">
        <v>44</v>
      </c>
      <c r="T1" t="s">
        <v>48</v>
      </c>
      <c r="U1" t="s">
        <v>44</v>
      </c>
      <c r="W1" t="s">
        <v>49</v>
      </c>
      <c r="X1" t="s">
        <v>50</v>
      </c>
      <c r="Z1" t="s">
        <v>51</v>
      </c>
      <c r="AB1" t="s">
        <v>52</v>
      </c>
      <c r="AD1" t="s">
        <v>53</v>
      </c>
      <c r="AF1" t="s">
        <v>54</v>
      </c>
      <c r="AH1" t="s">
        <v>55</v>
      </c>
    </row>
    <row r="2" spans="1:34" x14ac:dyDescent="0.25">
      <c r="A2" t="s">
        <v>56</v>
      </c>
      <c r="C2" t="s">
        <v>57</v>
      </c>
      <c r="E2" t="s">
        <v>58</v>
      </c>
      <c r="G2" t="s">
        <v>57</v>
      </c>
      <c r="I2" t="s">
        <v>56</v>
      </c>
      <c r="J2" t="s">
        <v>59</v>
      </c>
      <c r="L2" t="s">
        <v>57</v>
      </c>
      <c r="M2" t="s">
        <v>60</v>
      </c>
      <c r="O2" t="s">
        <v>61</v>
      </c>
      <c r="Q2" t="s">
        <v>56</v>
      </c>
      <c r="R2" t="s">
        <v>62</v>
      </c>
      <c r="T2" t="s">
        <v>56</v>
      </c>
      <c r="U2" t="s">
        <v>63</v>
      </c>
      <c r="W2" t="s">
        <v>64</v>
      </c>
      <c r="X2">
        <v>3</v>
      </c>
      <c r="Z2" t="s">
        <v>57</v>
      </c>
      <c r="AB2" t="s">
        <v>65</v>
      </c>
      <c r="AD2" t="s">
        <v>66</v>
      </c>
      <c r="AF2" t="s">
        <v>67</v>
      </c>
      <c r="AH2" t="s">
        <v>68</v>
      </c>
    </row>
    <row r="3" spans="1:34" x14ac:dyDescent="0.25">
      <c r="A3" t="s">
        <v>69</v>
      </c>
      <c r="C3" t="s">
        <v>70</v>
      </c>
      <c r="E3" t="s">
        <v>71</v>
      </c>
      <c r="G3" t="s">
        <v>70</v>
      </c>
      <c r="I3" t="s">
        <v>69</v>
      </c>
      <c r="J3" t="s">
        <v>72</v>
      </c>
      <c r="L3" t="s">
        <v>70</v>
      </c>
      <c r="M3" t="s">
        <v>73</v>
      </c>
      <c r="O3" t="s">
        <v>74</v>
      </c>
      <c r="Q3" t="s">
        <v>69</v>
      </c>
      <c r="R3" t="s">
        <v>75</v>
      </c>
      <c r="T3" t="s">
        <v>69</v>
      </c>
      <c r="U3" t="s">
        <v>76</v>
      </c>
      <c r="W3" t="s">
        <v>77</v>
      </c>
      <c r="X3">
        <v>2</v>
      </c>
      <c r="Z3" t="s">
        <v>70</v>
      </c>
      <c r="AB3" t="s">
        <v>78</v>
      </c>
      <c r="AD3" t="s">
        <v>79</v>
      </c>
      <c r="AF3" t="s">
        <v>80</v>
      </c>
      <c r="AH3" t="s">
        <v>81</v>
      </c>
    </row>
    <row r="4" spans="1:34" x14ac:dyDescent="0.25">
      <c r="A4" t="s">
        <v>82</v>
      </c>
      <c r="E4" t="s">
        <v>83</v>
      </c>
      <c r="I4" t="s">
        <v>82</v>
      </c>
      <c r="J4" t="s">
        <v>72</v>
      </c>
      <c r="M4" t="s">
        <v>73</v>
      </c>
      <c r="O4" t="s">
        <v>84</v>
      </c>
      <c r="Q4" t="s">
        <v>82</v>
      </c>
      <c r="R4" t="s">
        <v>75</v>
      </c>
      <c r="T4" t="s">
        <v>82</v>
      </c>
      <c r="U4" t="s">
        <v>76</v>
      </c>
      <c r="W4" t="s">
        <v>85</v>
      </c>
      <c r="X4">
        <v>2</v>
      </c>
      <c r="AD4" t="s">
        <v>86</v>
      </c>
      <c r="AF4" t="s">
        <v>87</v>
      </c>
    </row>
    <row r="5" spans="1:34" x14ac:dyDescent="0.25">
      <c r="A5" t="s">
        <v>88</v>
      </c>
      <c r="E5" t="s">
        <v>89</v>
      </c>
      <c r="I5" t="s">
        <v>88</v>
      </c>
      <c r="J5" t="s">
        <v>72</v>
      </c>
      <c r="O5" t="s">
        <v>90</v>
      </c>
      <c r="Q5" t="s">
        <v>88</v>
      </c>
      <c r="R5" t="s">
        <v>75</v>
      </c>
      <c r="T5" t="s">
        <v>88</v>
      </c>
      <c r="U5" t="s">
        <v>76</v>
      </c>
      <c r="W5" t="s">
        <v>91</v>
      </c>
      <c r="X5">
        <v>1</v>
      </c>
      <c r="AD5" t="s">
        <v>92</v>
      </c>
    </row>
    <row r="6" spans="1:34" x14ac:dyDescent="0.25">
      <c r="A6" t="s">
        <v>93</v>
      </c>
      <c r="E6" t="s">
        <v>94</v>
      </c>
      <c r="I6" t="s">
        <v>93</v>
      </c>
      <c r="J6" t="s">
        <v>72</v>
      </c>
      <c r="Q6" t="s">
        <v>93</v>
      </c>
      <c r="R6" t="s">
        <v>95</v>
      </c>
      <c r="T6" t="s">
        <v>93</v>
      </c>
      <c r="U6" t="s">
        <v>63</v>
      </c>
      <c r="W6" t="s">
        <v>96</v>
      </c>
      <c r="X6">
        <v>3</v>
      </c>
      <c r="AD6" t="s">
        <v>97</v>
      </c>
    </row>
    <row r="7" spans="1:34" x14ac:dyDescent="0.25">
      <c r="W7" t="s">
        <v>98</v>
      </c>
      <c r="X7">
        <v>2</v>
      </c>
    </row>
    <row r="8" spans="1:34" x14ac:dyDescent="0.25">
      <c r="W8" t="s">
        <v>99</v>
      </c>
      <c r="X8">
        <v>1</v>
      </c>
    </row>
    <row r="9" spans="1:34" x14ac:dyDescent="0.25">
      <c r="W9" t="s">
        <v>100</v>
      </c>
      <c r="X9">
        <v>1</v>
      </c>
    </row>
    <row r="10" spans="1:34" x14ac:dyDescent="0.25">
      <c r="W10" t="s">
        <v>101</v>
      </c>
      <c r="X10">
        <v>2</v>
      </c>
    </row>
    <row r="11" spans="1:34" x14ac:dyDescent="0.25">
      <c r="W11" t="s">
        <v>102</v>
      </c>
      <c r="X11">
        <v>3</v>
      </c>
    </row>
    <row r="12" spans="1:34" x14ac:dyDescent="0.25">
      <c r="W12" t="s">
        <v>103</v>
      </c>
      <c r="X12">
        <v>2</v>
      </c>
    </row>
    <row r="13" spans="1:34" x14ac:dyDescent="0.25">
      <c r="W13" t="s">
        <v>104</v>
      </c>
      <c r="X13">
        <v>3</v>
      </c>
    </row>
    <row r="14" spans="1:34" x14ac:dyDescent="0.25">
      <c r="W14" t="s">
        <v>105</v>
      </c>
      <c r="X14">
        <v>1</v>
      </c>
    </row>
    <row r="15" spans="1:34" x14ac:dyDescent="0.25">
      <c r="W15" t="s">
        <v>106</v>
      </c>
      <c r="X15">
        <v>1</v>
      </c>
    </row>
    <row r="16" spans="1:34" x14ac:dyDescent="0.25">
      <c r="W16" t="s">
        <v>107</v>
      </c>
      <c r="X16">
        <v>2</v>
      </c>
    </row>
  </sheetData>
  <pageMargins left="0.7" right="0.7" top="0.75" bottom="0.75" header="0.3" footer="0.3"/>
  <tableParts count="15">
    <tablePart r:id="rId1"/>
    <tablePart r:id="rId2"/>
    <tablePart r:id="rId3"/>
    <tablePart r:id="rId4"/>
    <tablePart r:id="rId5"/>
    <tablePart r:id="rId6"/>
    <tablePart r:id="rId7"/>
    <tablePart r:id="rId8"/>
    <tablePart r:id="rId9"/>
    <tablePart r:id="rId10"/>
    <tablePart r:id="rId11"/>
    <tablePart r:id="rId12"/>
    <tablePart r:id="rId13"/>
    <tablePart r:id="rId14"/>
    <tablePart r:id="rId15"/>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4D1C816E2A713449DE5D907BEDE1633" ma:contentTypeVersion="16" ma:contentTypeDescription="Create a new document." ma:contentTypeScope="" ma:versionID="2117123ac6f4fff0af3d94a35a1953e2">
  <xsd:schema xmlns:xsd="http://www.w3.org/2001/XMLSchema" xmlns:xs="http://www.w3.org/2001/XMLSchema" xmlns:p="http://schemas.microsoft.com/office/2006/metadata/properties" xmlns:ns2="7f351199-22d3-497b-b086-3333a5598d98" xmlns:ns3="1327af12-d78d-430d-92c5-cbe00c33829b" targetNamespace="http://schemas.microsoft.com/office/2006/metadata/properties" ma:root="true" ma:fieldsID="ce6ea1069bbdc719a2080d8b49b3ffba" ns2:_="" ns3:_="">
    <xsd:import namespace="7f351199-22d3-497b-b086-3333a5598d98"/>
    <xsd:import namespace="1327af12-d78d-430d-92c5-cbe00c33829b"/>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ServiceObjectDetectorVersions"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f351199-22d3-497b-b086-3333a5598d9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2ae8ed2c-49d6-4264-94a7-517b88e8cd6b"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ObjectDetectorVersions" ma:index="19"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1327af12-d78d-430d-92c5-cbe00c33829b"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8b5aa236-fc5c-4af5-b3b4-6f1b1c975cc1}" ma:internalName="TaxCatchAll" ma:showField="CatchAllData" ma:web="1327af12-d78d-430d-92c5-cbe00c33829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1327af12-d78d-430d-92c5-cbe00c33829b" xsi:nil="true"/>
    <lcf76f155ced4ddcb4097134ff3c332f xmlns="7f351199-22d3-497b-b086-3333a5598d98">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141042EF-CE05-4AFB-81F1-0BD42CADA1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f351199-22d3-497b-b086-3333a5598d98"/>
    <ds:schemaRef ds:uri="1327af12-d78d-430d-92c5-cbe00c33829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B2342E1-C855-4FBD-AA3A-0E90D6DDDF30}">
  <ds:schemaRefs>
    <ds:schemaRef ds:uri="http://schemas.microsoft.com/sharepoint/v3/contenttype/forms"/>
  </ds:schemaRefs>
</ds:datastoreItem>
</file>

<file path=customXml/itemProps3.xml><?xml version="1.0" encoding="utf-8"?>
<ds:datastoreItem xmlns:ds="http://schemas.openxmlformats.org/officeDocument/2006/customXml" ds:itemID="{63A9AD6E-DC99-43FA-A841-6D12FCFA22CE}">
  <ds:schemaRefs>
    <ds:schemaRef ds:uri="http://schemas.microsoft.com/office/2006/metadata/properties"/>
    <ds:schemaRef ds:uri="http://schemas.microsoft.com/office/infopath/2007/PartnerControls"/>
    <ds:schemaRef ds:uri="1327af12-d78d-430d-92c5-cbe00c33829b"/>
    <ds:schemaRef ds:uri="7f351199-22d3-497b-b086-3333a5598d9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7</vt:i4>
      </vt:variant>
      <vt:variant>
        <vt:lpstr>Navngivne områder</vt:lpstr>
      </vt:variant>
      <vt:variant>
        <vt:i4>33</vt:i4>
      </vt:variant>
    </vt:vector>
  </HeadingPairs>
  <TitlesOfParts>
    <vt:vector size="40" baseType="lpstr">
      <vt:lpstr>Information</vt:lpstr>
      <vt:lpstr>O15 (DK only)</vt:lpstr>
      <vt:lpstr>O15</vt:lpstr>
      <vt:lpstr>O16</vt:lpstr>
      <vt:lpstr>O25</vt:lpstr>
      <vt:lpstr>O30</vt:lpstr>
      <vt:lpstr>Texts</vt:lpstr>
      <vt:lpstr>'O15'!Beverage</vt:lpstr>
      <vt:lpstr>'O16'!Beverage</vt:lpstr>
      <vt:lpstr>Beverage</vt:lpstr>
      <vt:lpstr>'O15'!Beverages</vt:lpstr>
      <vt:lpstr>'O16'!Beverages</vt:lpstr>
      <vt:lpstr>Beverages</vt:lpstr>
      <vt:lpstr>'O15'!Certifying_country</vt:lpstr>
      <vt:lpstr>'O16'!Certifying_country</vt:lpstr>
      <vt:lpstr>Certifying_country</vt:lpstr>
      <vt:lpstr>'O15'!Cleaning_type</vt:lpstr>
      <vt:lpstr>'O16'!Cleaning_type</vt:lpstr>
      <vt:lpstr>Cleaning_type</vt:lpstr>
      <vt:lpstr>'O15'!Currency</vt:lpstr>
      <vt:lpstr>'O16'!Currency</vt:lpstr>
      <vt:lpstr>Currency</vt:lpstr>
      <vt:lpstr>'O15'!Food</vt:lpstr>
      <vt:lpstr>'O16'!Food</vt:lpstr>
      <vt:lpstr>Food</vt:lpstr>
      <vt:lpstr>'O15'!NSE</vt:lpstr>
      <vt:lpstr>'O16'!NSE</vt:lpstr>
      <vt:lpstr>NSE</vt:lpstr>
      <vt:lpstr>'O15'!O_21</vt:lpstr>
      <vt:lpstr>'O16'!O_21</vt:lpstr>
      <vt:lpstr>O_21</vt:lpstr>
      <vt:lpstr>'O15'!O_21_Yes_No</vt:lpstr>
      <vt:lpstr>'O16'!O_21_Yes_No</vt:lpstr>
      <vt:lpstr>O_21_Yes_No</vt:lpstr>
      <vt:lpstr>'O15'!O_25</vt:lpstr>
      <vt:lpstr>'O16'!O_25</vt:lpstr>
      <vt:lpstr>O_25</vt:lpstr>
      <vt:lpstr>'O15'!Production_area</vt:lpstr>
      <vt:lpstr>'O16'!Production_area</vt:lpstr>
      <vt:lpstr>Production_area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Sukanthan Sureshkumar</dc:creator>
  <cp:keywords/>
  <dc:description/>
  <cp:lastModifiedBy>Sukanthan Sureshkumar</cp:lastModifiedBy>
  <cp:revision/>
  <dcterms:created xsi:type="dcterms:W3CDTF">2025-10-06T08:25:07Z</dcterms:created>
  <dcterms:modified xsi:type="dcterms:W3CDTF">2026-05-07T12:14:48Z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0x010100F4D1C816E2A713449DE5D907BEDE1633</vt:lpwstr>
  </property>
  <property fmtid="{D5CDD505-2E9C-101B-9397-08002B2CF9AE}" pid="3" name="MediaServiceImageTags">
    <vt:lpwstr/>
  </property>
</Properties>
</file>